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do de Abejas\Desktop\"/>
    </mc:Choice>
  </mc:AlternateContent>
  <xr:revisionPtr revIDLastSave="0" documentId="13_ncr:1_{10A5E321-6AEB-4821-BE75-D0A430B92C7F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Presentación" sheetId="12" r:id="rId1"/>
    <sheet name="1" sheetId="2" r:id="rId2"/>
    <sheet name="2" sheetId="3" r:id="rId3"/>
    <sheet name="3" sheetId="4" r:id="rId4"/>
    <sheet name="4" sheetId="5" state="hidden" r:id="rId5"/>
    <sheet name="4 " sheetId="6" r:id="rId6"/>
    <sheet name="5" sheetId="10" r:id="rId7"/>
    <sheet name="6" sheetId="7" r:id="rId8"/>
    <sheet name="7" sheetId="8" r:id="rId9"/>
    <sheet name="8" sheetId="9" state="hidden" r:id="rId10"/>
    <sheet name="8 " sheetId="11" r:id="rId11"/>
    <sheet name="9" sheetId="13" r:id="rId12"/>
    <sheet name="10" sheetId="14" r:id="rId13"/>
    <sheet name="11" sheetId="15" r:id="rId14"/>
    <sheet name="12" sheetId="16" r:id="rId15"/>
  </sheets>
  <externalReferences>
    <externalReference r:id="rId16"/>
  </externalReferences>
  <definedNames>
    <definedName name="_f" hidden="1">3</definedName>
    <definedName name="_xlnm._FilterDatabase" localSheetId="5" hidden="1">'4 '!$B$5:$F$18</definedName>
    <definedName name="_xlnm._FilterDatabase" localSheetId="8" hidden="1">'7'!$C$2:$I$3</definedName>
    <definedName name="AccessDatabase" hidden="1">"C:\Mis documentos\EJER.mdb"</definedName>
    <definedName name="anscount" hidden="1">2</definedName>
    <definedName name="BONO">[1]BUSCARV1!#REF!</definedName>
    <definedName name="ff" hidden="1">2</definedName>
    <definedName name="limcount" hidden="1">3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plp" hidden="1">3</definedName>
    <definedName name="sencount" hidden="1">1</definedName>
    <definedName name="solver_adj" localSheetId="13" hidden="1">'11'!#REF!</definedName>
    <definedName name="solver_cvg" localSheetId="13" hidden="1">0.0001</definedName>
    <definedName name="solver_drv" localSheetId="13" hidden="1">1</definedName>
    <definedName name="solver_est" localSheetId="13" hidden="1">1</definedName>
    <definedName name="solver_itr" localSheetId="13" hidden="1">100</definedName>
    <definedName name="solver_lhs1" localSheetId="13" hidden="1">'11'!#REF!</definedName>
    <definedName name="solver_lhs2" localSheetId="13" hidden="1">'11'!#REF!</definedName>
    <definedName name="solver_lhs3" localSheetId="13" hidden="1">'11'!#REF!</definedName>
    <definedName name="solver_lhs4" localSheetId="13" hidden="1">'11'!#REF!</definedName>
    <definedName name="solver_lhs5" localSheetId="13" hidden="1">'11'!#REF!</definedName>
    <definedName name="solver_lhs6" localSheetId="13" hidden="1">'11'!#REF!</definedName>
    <definedName name="solver_lin" localSheetId="13" hidden="1">2</definedName>
    <definedName name="solver_neg" localSheetId="13" hidden="1">2</definedName>
    <definedName name="solver_num" localSheetId="13" hidden="1">6</definedName>
    <definedName name="solver_nwt" localSheetId="13" hidden="1">1</definedName>
    <definedName name="solver_opt" localSheetId="13" hidden="1">'11'!#REF!</definedName>
    <definedName name="solver_pre" localSheetId="13" hidden="1">0.000001</definedName>
    <definedName name="solver_rel1" localSheetId="13" hidden="1">4</definedName>
    <definedName name="solver_rel2" localSheetId="13" hidden="1">4</definedName>
    <definedName name="solver_rel3" localSheetId="13" hidden="1">4</definedName>
    <definedName name="solver_rel4" localSheetId="13" hidden="1">3</definedName>
    <definedName name="solver_rel5" localSheetId="13" hidden="1">3</definedName>
    <definedName name="solver_rel6" localSheetId="13" hidden="1">3</definedName>
    <definedName name="solver_rhs1" localSheetId="13" hidden="1">integer</definedName>
    <definedName name="solver_rhs2" localSheetId="13" hidden="1">integer</definedName>
    <definedName name="solver_rhs3" localSheetId="13" hidden="1">integer</definedName>
    <definedName name="solver_rhs4" localSheetId="13" hidden="1">15</definedName>
    <definedName name="solver_rhs5" localSheetId="13" hidden="1">25</definedName>
    <definedName name="solver_rhs6" localSheetId="13" hidden="1">7</definedName>
    <definedName name="solver_scl" localSheetId="13" hidden="1">2</definedName>
    <definedName name="solver_sho" localSheetId="13" hidden="1">2</definedName>
    <definedName name="solver_tim" localSheetId="13" hidden="1">100</definedName>
    <definedName name="solver_tol" localSheetId="13" hidden="1">0.05</definedName>
    <definedName name="solver_typ" localSheetId="13" hidden="1">3</definedName>
    <definedName name="solver_val" localSheetId="13" hidden="1">3000</definedName>
    <definedName name="yft" localSheetId="5" hidden="1">3</definedName>
  </definedNames>
  <calcPr calcId="191029"/>
</workbook>
</file>

<file path=xl/calcChain.xml><?xml version="1.0" encoding="utf-8"?>
<calcChain xmlns="http://schemas.openxmlformats.org/spreadsheetml/2006/main">
  <c r="E21" i="14" l="1"/>
  <c r="I19" i="14" s="1"/>
  <c r="I18" i="14" l="1"/>
  <c r="I27" i="14" s="1"/>
  <c r="E23" i="14"/>
  <c r="I21" i="14" l="1"/>
  <c r="E27" i="14"/>
  <c r="I28" i="14" s="1"/>
</calcChain>
</file>

<file path=xl/sharedStrings.xml><?xml version="1.0" encoding="utf-8"?>
<sst xmlns="http://schemas.openxmlformats.org/spreadsheetml/2006/main" count="399" uniqueCount="300">
  <si>
    <t>CANTIDADES</t>
  </si>
  <si>
    <t>MESES</t>
  </si>
  <si>
    <t>ANTOFAGASTA</t>
  </si>
  <si>
    <t>SANTIAGO</t>
  </si>
  <si>
    <t>VIÑA</t>
  </si>
  <si>
    <t>TEMUCO</t>
  </si>
  <si>
    <t xml:space="preserve">TOTAL </t>
  </si>
  <si>
    <t>VALORES INSTALACION POR CIUDAD</t>
  </si>
  <si>
    <t>ENERO</t>
  </si>
  <si>
    <t>FEBRERO</t>
  </si>
  <si>
    <t>MARZO</t>
  </si>
  <si>
    <t>ABRIL</t>
  </si>
  <si>
    <t>MAYO</t>
  </si>
  <si>
    <t>USD</t>
  </si>
  <si>
    <t>JUNIO</t>
  </si>
  <si>
    <t>IVA</t>
  </si>
  <si>
    <t xml:space="preserve">Total </t>
  </si>
  <si>
    <t>TOTAL VENTAS</t>
  </si>
  <si>
    <t>NETO + IVA</t>
  </si>
  <si>
    <t xml:space="preserve">Promedio </t>
  </si>
  <si>
    <t>$TOTAL</t>
  </si>
  <si>
    <t>CANTIDAD X VALORES</t>
  </si>
  <si>
    <t>Maximo</t>
  </si>
  <si>
    <t>Minimo</t>
  </si>
  <si>
    <t>TOTALES</t>
  </si>
  <si>
    <t>$ANTOFAGASTA</t>
  </si>
  <si>
    <t>$SANTIAGO</t>
  </si>
  <si>
    <t>$VIÑA</t>
  </si>
  <si>
    <t>$TEMUCO</t>
  </si>
  <si>
    <t>VALOR NETO</t>
  </si>
  <si>
    <t>TOTAL VENTAS EN USD</t>
  </si>
  <si>
    <t>EXPONER EL RUT COMPLETO</t>
  </si>
  <si>
    <t>DIGITO</t>
  </si>
  <si>
    <t>RUT</t>
  </si>
  <si>
    <t>Carlos</t>
  </si>
  <si>
    <t>Emma</t>
  </si>
  <si>
    <t>Violeta</t>
  </si>
  <si>
    <t>Natalia</t>
  </si>
  <si>
    <t>Clara</t>
  </si>
  <si>
    <t>Marcial</t>
  </si>
  <si>
    <t>Salvador</t>
  </si>
  <si>
    <t>Yuri</t>
  </si>
  <si>
    <t>Pablo</t>
  </si>
  <si>
    <t>Victor</t>
  </si>
  <si>
    <t>Ramirez</t>
  </si>
  <si>
    <t>Catalina</t>
  </si>
  <si>
    <t>Ana</t>
  </si>
  <si>
    <t>Martin</t>
  </si>
  <si>
    <t>Soledad</t>
  </si>
  <si>
    <t>Juan</t>
  </si>
  <si>
    <t>EXPRESAR EL NOMBRE COMO NOMBRE PROPIO</t>
  </si>
  <si>
    <t>EXPRESAR NOMBRE EN MINUSCULAS</t>
  </si>
  <si>
    <t>EXPRESAR NOMBRE EN MAYUSCULAS</t>
  </si>
  <si>
    <t>EXPRESAR NOMBRE COMPLETO</t>
  </si>
  <si>
    <t>APELLIDO MATERNO</t>
  </si>
  <si>
    <t>APELLIDO PATERNO</t>
  </si>
  <si>
    <t>NOMBRE</t>
  </si>
  <si>
    <t>19.432.845-0</t>
  </si>
  <si>
    <t>Francisca Segovia</t>
  </si>
  <si>
    <t>20.345.676-2</t>
  </si>
  <si>
    <t>Juanito Perez</t>
  </si>
  <si>
    <t>15.232.345-2</t>
  </si>
  <si>
    <t>Silvia Sanhueza</t>
  </si>
  <si>
    <t>18.083.345-5</t>
  </si>
  <si>
    <t>Sofía Vergara</t>
  </si>
  <si>
    <t>15.546.345-0</t>
  </si>
  <si>
    <t>Francisco Gonzales</t>
  </si>
  <si>
    <t>11.034.876-6</t>
  </si>
  <si>
    <t>Maria Sepulveda</t>
  </si>
  <si>
    <t>8.987.935-4</t>
  </si>
  <si>
    <t>Gaston Rapanague</t>
  </si>
  <si>
    <t>6.784.9 87-3</t>
  </si>
  <si>
    <t>Enrique Morales</t>
  </si>
  <si>
    <t>DV</t>
  </si>
  <si>
    <r>
      <t xml:space="preserve"> </t>
    </r>
    <r>
      <rPr>
        <sz val="10"/>
        <rFont val="Arial"/>
        <family val="2"/>
      </rPr>
      <t>Venta mensual total por supermercado</t>
    </r>
  </si>
  <si>
    <t>San Miguel</t>
  </si>
  <si>
    <t>Unimarc</t>
  </si>
  <si>
    <t>La Reina</t>
  </si>
  <si>
    <t>La Florida</t>
  </si>
  <si>
    <t>Santiago</t>
  </si>
  <si>
    <t>Santa Isabel</t>
  </si>
  <si>
    <t>Pte Alto</t>
  </si>
  <si>
    <t>Maipu</t>
  </si>
  <si>
    <t>Montecarlo</t>
  </si>
  <si>
    <t>Lider</t>
  </si>
  <si>
    <t>Cerrillos</t>
  </si>
  <si>
    <t>Ekono</t>
  </si>
  <si>
    <t>Providencia</t>
  </si>
  <si>
    <t>Peñalolen</t>
  </si>
  <si>
    <t>Carrefour</t>
  </si>
  <si>
    <t>Venta mensual en $M</t>
  </si>
  <si>
    <t>N° de cajas</t>
  </si>
  <si>
    <t>N° de personal</t>
  </si>
  <si>
    <t>Comuna</t>
  </si>
  <si>
    <t>Supermercado</t>
  </si>
  <si>
    <t>La Granja</t>
  </si>
  <si>
    <t>Alberto Acevedo 564</t>
  </si>
  <si>
    <t>AFP HABITAT</t>
  </si>
  <si>
    <t>Teresa Reyes</t>
  </si>
  <si>
    <t>Agustinas 1564</t>
  </si>
  <si>
    <t>AFP CUPRUM</t>
  </si>
  <si>
    <t>Rodrigo Reyes</t>
  </si>
  <si>
    <t>Pudahuel</t>
  </si>
  <si>
    <t>Luis Cruchaga 458</t>
  </si>
  <si>
    <t>AFP PROVIDA</t>
  </si>
  <si>
    <t>Paz Serrano</t>
  </si>
  <si>
    <t>Errazuriz 3254</t>
  </si>
  <si>
    <t>AFP PLANVITAL</t>
  </si>
  <si>
    <t>Natalia Ortiz</t>
  </si>
  <si>
    <t>Almirante 123</t>
  </si>
  <si>
    <t>Mario Silva</t>
  </si>
  <si>
    <t>California 15943</t>
  </si>
  <si>
    <t>Mario Leiva</t>
  </si>
  <si>
    <t>Las Condes</t>
  </si>
  <si>
    <t>Las Condes 4683</t>
  </si>
  <si>
    <t>Maria Lepe</t>
  </si>
  <si>
    <t>Av. Salvador 789</t>
  </si>
  <si>
    <t>Luis Castillo</t>
  </si>
  <si>
    <t>Av. Providencia 1997</t>
  </si>
  <si>
    <t>Jorge Ortiz</t>
  </si>
  <si>
    <t>Hendaya 60</t>
  </si>
  <si>
    <t>Jaime Toro</t>
  </si>
  <si>
    <t>Amunategui 178</t>
  </si>
  <si>
    <t>Eduardo Jimenez</t>
  </si>
  <si>
    <t>Maipú</t>
  </si>
  <si>
    <t>Las Vegas 11456</t>
  </si>
  <si>
    <t>Carlos Hernadez</t>
  </si>
  <si>
    <t>Bandera 430</t>
  </si>
  <si>
    <t>Angela Contreras</t>
  </si>
  <si>
    <t>COMUNA</t>
  </si>
  <si>
    <t>DIRECCION</t>
  </si>
  <si>
    <t>EMPRESA</t>
  </si>
  <si>
    <t>FONO</t>
  </si>
  <si>
    <t>Filtrar Información</t>
  </si>
  <si>
    <t>Comercializacion</t>
  </si>
  <si>
    <t>Contabilidad</t>
  </si>
  <si>
    <t>Administracion</t>
  </si>
  <si>
    <t>RRHH</t>
  </si>
  <si>
    <t>Operaciones</t>
  </si>
  <si>
    <t>Finanzas</t>
  </si>
  <si>
    <t>Palma</t>
  </si>
  <si>
    <t>Ramiro</t>
  </si>
  <si>
    <t>Gonzales</t>
  </si>
  <si>
    <t>Franco</t>
  </si>
  <si>
    <t>Padilla</t>
  </si>
  <si>
    <t>Marcos</t>
  </si>
  <si>
    <t>Morales</t>
  </si>
  <si>
    <t>Rosales</t>
  </si>
  <si>
    <t>Ricardo</t>
  </si>
  <si>
    <t>Gracia</t>
  </si>
  <si>
    <t>García</t>
  </si>
  <si>
    <t>juan</t>
  </si>
  <si>
    <t>Rodrigo</t>
  </si>
  <si>
    <t>Flores</t>
  </si>
  <si>
    <t>Roxxana</t>
  </si>
  <si>
    <t>Jimenez</t>
  </si>
  <si>
    <t>Miguel</t>
  </si>
  <si>
    <t>Olivares</t>
  </si>
  <si>
    <t>Angie</t>
  </si>
  <si>
    <t>Sangueza</t>
  </si>
  <si>
    <t>Denisse</t>
  </si>
  <si>
    <t>Zapata</t>
  </si>
  <si>
    <t>Segovia</t>
  </si>
  <si>
    <t>Federico</t>
  </si>
  <si>
    <t>Manuel</t>
  </si>
  <si>
    <t>Arturo</t>
  </si>
  <si>
    <t>Jose</t>
  </si>
  <si>
    <t>Enrique</t>
  </si>
  <si>
    <t>Sueldos</t>
  </si>
  <si>
    <t>Departamento</t>
  </si>
  <si>
    <t>Apellidos</t>
  </si>
  <si>
    <t>Empleados</t>
  </si>
  <si>
    <t>Luengo</t>
  </si>
  <si>
    <t>Marañao</t>
  </si>
  <si>
    <t>Kervokian</t>
  </si>
  <si>
    <t>Cerda</t>
  </si>
  <si>
    <t>Categorias</t>
  </si>
  <si>
    <t>Promedio anual</t>
  </si>
  <si>
    <t>3er cuatrim.</t>
  </si>
  <si>
    <t>2do cuatrim.</t>
  </si>
  <si>
    <t>1er cuatrim.</t>
  </si>
  <si>
    <t>Cantidad de depósitos</t>
  </si>
  <si>
    <t>Sucursal</t>
  </si>
  <si>
    <t>Depósitos en Caja de Ahorro</t>
  </si>
  <si>
    <t>% RELATIVO</t>
  </si>
  <si>
    <t>FORMULAS</t>
  </si>
  <si>
    <t xml:space="preserve">MONTT CASTRO </t>
  </si>
  <si>
    <t xml:space="preserve">SILVA MUÑOZ </t>
  </si>
  <si>
    <t xml:space="preserve">GUTIERREZ CHESTER </t>
  </si>
  <si>
    <t xml:space="preserve">ORDENES ORELLANA </t>
  </si>
  <si>
    <t xml:space="preserve"> ROSA DEL CARMEN</t>
  </si>
  <si>
    <t>SANTANDER CORNEJO</t>
  </si>
  <si>
    <t>KAREN GRICEL</t>
  </si>
  <si>
    <t>OSCAR RAUL</t>
  </si>
  <si>
    <t xml:space="preserve">CAMPOS BUSTAMANTE </t>
  </si>
  <si>
    <t>LUIS ALEJANDRO</t>
  </si>
  <si>
    <t xml:space="preserve">MIRANDA BARRIGA </t>
  </si>
  <si>
    <t xml:space="preserve">RETAMAL MARTINEZ </t>
  </si>
  <si>
    <t>ROSA ELIZABETH</t>
  </si>
  <si>
    <t>Inscritos</t>
  </si>
  <si>
    <t>ENRIQUE MORALES</t>
  </si>
  <si>
    <t>PEDRO MORALES</t>
  </si>
  <si>
    <t>codigo</t>
  </si>
  <si>
    <t>Código</t>
  </si>
  <si>
    <t>Alemania</t>
  </si>
  <si>
    <t>Jamón</t>
  </si>
  <si>
    <t>EEUU</t>
  </si>
  <si>
    <t>Hamburguesas</t>
  </si>
  <si>
    <t>Cerveza</t>
  </si>
  <si>
    <t>China</t>
  </si>
  <si>
    <t>Arroz</t>
  </si>
  <si>
    <t>Brasil</t>
  </si>
  <si>
    <t>Café Grano</t>
  </si>
  <si>
    <t>A PAGAR en $ (con impuesto)</t>
  </si>
  <si>
    <t>Precio unidad en US$</t>
  </si>
  <si>
    <t>Procedencia</t>
  </si>
  <si>
    <t>Producto</t>
  </si>
  <si>
    <t>Cantidad</t>
  </si>
  <si>
    <t>Impuestos</t>
  </si>
  <si>
    <t>Valor dólar</t>
  </si>
  <si>
    <t>TOTAL</t>
  </si>
  <si>
    <t>CANTIDAD</t>
  </si>
  <si>
    <t>Sume los sueldos POR DEPARTAMENTO</t>
  </si>
  <si>
    <t xml:space="preserve"> Tapia</t>
  </si>
  <si>
    <t xml:space="preserve"> Soto</t>
  </si>
  <si>
    <t xml:space="preserve"> Andrade</t>
  </si>
  <si>
    <t xml:space="preserve"> Lopez</t>
  </si>
  <si>
    <t xml:space="preserve"> Silva</t>
  </si>
  <si>
    <t xml:space="preserve"> Ramirez</t>
  </si>
  <si>
    <t xml:space="preserve"> Martinez</t>
  </si>
  <si>
    <t xml:space="preserve"> Bellei</t>
  </si>
  <si>
    <t xml:space="preserve"> Carreño</t>
  </si>
  <si>
    <t xml:space="preserve"> Uva</t>
  </si>
  <si>
    <t xml:space="preserve"> Mohay</t>
  </si>
  <si>
    <t xml:space="preserve"> Rojas</t>
  </si>
  <si>
    <t xml:space="preserve"> Piña</t>
  </si>
  <si>
    <t xml:space="preserve"> Carrasco</t>
  </si>
  <si>
    <t xml:space="preserve"> Santander</t>
  </si>
  <si>
    <t xml:space="preserve"> Carrere</t>
  </si>
  <si>
    <t xml:space="preserve"> Camps</t>
  </si>
  <si>
    <t xml:space="preserve"> Blanco</t>
  </si>
  <si>
    <t xml:space="preserve"> Cordova</t>
  </si>
  <si>
    <t xml:space="preserve"> Panatt</t>
  </si>
  <si>
    <t xml:space="preserve"> Serrano</t>
  </si>
  <si>
    <t xml:space="preserve"> Jara</t>
  </si>
  <si>
    <t>Nombre</t>
  </si>
  <si>
    <t>E-mail</t>
  </si>
  <si>
    <t>Teléfono</t>
  </si>
  <si>
    <t>PRUEBA DE DIAGNÓSTICO</t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</si>
  <si>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La prueba será revisada por un experto y el diagnóstico será enviado a su correo en 1 a 3 días hábiles.</t>
    </r>
  </si>
  <si>
    <t>Usando autofiltro:
Muestre a todas las personas que vivan en Santiago</t>
  </si>
  <si>
    <t>Periodo</t>
  </si>
  <si>
    <t>Flujo de Caja</t>
  </si>
  <si>
    <t>TASA</t>
  </si>
  <si>
    <t>CALCULAR  CUAL ES LA TASA PARA UN VAN  IGUAL A $ 3000</t>
  </si>
  <si>
    <t>VAN</t>
  </si>
  <si>
    <t>EMPLEADOR</t>
  </si>
  <si>
    <t>RUT: 99.999.999-9</t>
  </si>
  <si>
    <t>DOMICILIO</t>
  </si>
  <si>
    <t xml:space="preserve">   L I Q U I D A C I O N   D E   R E M U N E R A C I O N </t>
  </si>
  <si>
    <t xml:space="preserve">                </t>
  </si>
  <si>
    <t xml:space="preserve"> </t>
  </si>
  <si>
    <t xml:space="preserve">     MES: Julio  2020</t>
  </si>
  <si>
    <t>NOMBRE DEL TRABAJADOR (A)</t>
  </si>
  <si>
    <t xml:space="preserve">           </t>
  </si>
  <si>
    <t>NOMBRE EMPLEADO (A)</t>
  </si>
  <si>
    <t xml:space="preserve">  </t>
  </si>
  <si>
    <t>RUT:</t>
  </si>
  <si>
    <t>HABERES</t>
  </si>
  <si>
    <t>DESCUENTOS</t>
  </si>
  <si>
    <t>REMUNERACION BASE</t>
  </si>
  <si>
    <t>12.09% (11) HABITAT</t>
  </si>
  <si>
    <t>0  Ds NO Trab.(-)</t>
  </si>
  <si>
    <t xml:space="preserve">  7.00% Fonasa</t>
  </si>
  <si>
    <t>0.00 Hrs. No Trab.(-)</t>
  </si>
  <si>
    <t>30 Ds TOTAL SUELDO</t>
  </si>
  <si>
    <t>BASE AFECTA A IMPTO.</t>
  </si>
  <si>
    <t>TOTAL IMPONIBLE</t>
  </si>
  <si>
    <t>Asig. Familiar</t>
  </si>
  <si>
    <t>Movilización</t>
  </si>
  <si>
    <t>Colación</t>
  </si>
  <si>
    <t>TOTAL HABERES         $</t>
  </si>
  <si>
    <t>TOTAL DESCUENTOS</t>
  </si>
  <si>
    <t>SOBREGIRO                 $</t>
  </si>
  <si>
    <t>LIQUIDO A PAGAR</t>
  </si>
  <si>
    <t>Son:    Ciento veinte mil,  Pesos.</t>
  </si>
  <si>
    <t>Certifico que ha recibido de :</t>
  </si>
  <si>
    <t>NOMBRE EMPLEADOR</t>
  </si>
  <si>
    <t>el   saldo    liquido   en   la    presente    liquidación    a   mi    entera</t>
  </si>
  <si>
    <t xml:space="preserve">satisfacción   no    teniendo   cargo   ni   cobro    alguno   posterior </t>
  </si>
  <si>
    <t>que  hacer  por ninguno de  los conceptos  comprendidos  en ella,</t>
  </si>
  <si>
    <t>Recibí copia.</t>
  </si>
  <si>
    <t>------------------------------------------------</t>
  </si>
  <si>
    <t>FIRMA DEL TRABAJADOR (A)</t>
  </si>
  <si>
    <t>31 de Julio del 2015</t>
  </si>
  <si>
    <t>¿Qué herramienta utilizaste para resolver éste problema?</t>
  </si>
  <si>
    <t>Respuesta</t>
  </si>
  <si>
    <t>Desarrolle una macro que pregunte su nombre y lo ingrese en esta celda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</si>
  <si>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Se deben realizar los ejercicios de las hojas a continuación (12 hojas)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</si>
  <si>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Al culminar la prueba, se debe enviar al correo:</t>
    </r>
    <r>
      <rPr>
        <b/>
        <sz val="10"/>
        <color rgb="FF00B050"/>
        <rFont val="Arial"/>
        <family val="2"/>
      </rPr>
      <t xml:space="preserve"> cursosonline@dominaexcel.cl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</si>
</sst>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 * #,##0.00_ ;_ * \-#,##0.00_ ;_ * &quot;-&quot;??_ ;_ @_ "/>
    <numFmt numFmtId="165" formatCode="_-&quot;$&quot;\ * #,##0.00_-;\-&quot;$&quot;\ * #,##0.00_-;_-&quot;$&quot;\ * &quot;-&quot;??_-;_-@_-"/>
    <numFmt numFmtId="166" formatCode="[$$-340A]\ #,##0"/>
    <numFmt numFmtId="167" formatCode="[$USD]\ #,##0"/>
    <numFmt numFmtId="168" formatCode="0.0%"/>
    <numFmt numFmtId="169" formatCode="&quot;$&quot;#,##0;[Red]\-&quot;$&quot;#,##0"/>
    <numFmt numFmtId="170" formatCode="_-&quot;$&quot;\ * #,##0_-;\-&quot;$&quot;\ * #,##0_-;_-&quot;$&quot;\ * &quot;-&quot;??_-;_-@_-"/>
    <numFmt numFmtId="171" formatCode="mmmm\ d\,\ yyyy"/>
    <numFmt numFmtId="172" formatCode="&quot;$&quot;#,##0.00"/>
    <numFmt numFmtId="173" formatCode="_ &quot;$&quot;\ * #,##0_ ;_ &quot;$&quot;\ * \-#,##0_ ;_ &quot;$&quot;\ * &quot;-&quot;_ ;_ @_ "/>
    <numFmt numFmtId="174" formatCode="&quot;$&quot;#,##0_);[Red]\(&quot;$&quot;#,##0\)"/>
    <numFmt numFmtId="175" formatCode="[$€]\ #,##0"/>
    <numFmt numFmtId="176" formatCode="_(&quot;Ch$&quot;* #,##0.00_);_(&quot;Ch$&quot;* \(#,##0.00\);_(&quot;Ch$&quot;* &quot;-&quot;??_);_(@_)"/>
    <numFmt numFmtId="177" formatCode="_ &quot;$&quot;\ * #,##0.00_ ;_ &quot;$&quot;\ * \-#,##0.00_ ;_ &quot;$&quot;\ * &quot;-&quot;??_ ;_ @_ "/>
    <numFmt numFmtId="178" formatCode="_-&quot;$&quot;* #,##0_-;\-&quot;$&quot;* #,##0_-;_-&quot;$&quot;* &quot;-&quot;??_-;_-@_-"/>
    <numFmt numFmtId="179" formatCode="_-&quot;$&quot;* #,##0.00_-;\-&quot;$&quot;* #,##0.00_-;_-&quot;$&quot;* &quot;-&quot;??_-;_-@_-"/>
    <numFmt numFmtId="180" formatCode="_ [$$-340A]* #,##0_ ;_ [$$-340A]* \-#,##0_ ;_ [$$-340A]* &quot;-&quot;??_ ;_ @_ "/>
    <numFmt numFmtId="181" formatCode="_ [$$-340A]* #,##0.00_ ;_ [$$-340A]* \-#,##0.00_ ;_ [$$-340A]* &quot;-&quot;??_ ;_ @_ "/>
    <numFmt numFmtId="182" formatCode="&quot;$&quot;\ #,##0;[Red]\-&quot;$&quot;\ #,##0"/>
    <numFmt numFmtId="183" formatCode="dd\-mm\-yyyy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lbertus Medium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rgb="FF00B050"/>
      <name val="Arial"/>
      <family val="2"/>
    </font>
    <font>
      <b/>
      <sz val="16"/>
      <color rgb="FF258B5A"/>
      <name val="Verdana"/>
      <family val="2"/>
    </font>
    <font>
      <sz val="16"/>
      <color rgb="FF258B5A"/>
      <name val="Verdana"/>
      <family val="2"/>
    </font>
    <font>
      <b/>
      <sz val="11"/>
      <color rgb="FF00B05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82">
    <xf numFmtId="0" fontId="0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5" fillId="0" borderId="0" applyFill="0" applyBorder="0" applyProtection="0">
      <alignment horizontal="center" vertical="center"/>
    </xf>
    <xf numFmtId="165" fontId="2" fillId="0" borderId="0" applyFont="0" applyFill="0" applyBorder="0" applyAlignment="0" applyProtection="0"/>
    <xf numFmtId="171" fontId="9" fillId="0" borderId="0" applyFill="0" applyBorder="0" applyAlignment="0"/>
    <xf numFmtId="168" fontId="3" fillId="0" borderId="0" applyFill="0" applyBorder="0" applyAlignment="0"/>
    <xf numFmtId="172" fontId="3" fillId="0" borderId="0" applyFill="0" applyBorder="0" applyAlignment="0"/>
    <xf numFmtId="15" fontId="7" fillId="4" borderId="10"/>
    <xf numFmtId="171" fontId="9" fillId="0" borderId="0" applyFill="0" applyBorder="0" applyAlignment="0"/>
    <xf numFmtId="38" fontId="10" fillId="4" borderId="0" applyNumberFormat="0" applyBorder="0" applyAlignment="0" applyProtection="0"/>
    <xf numFmtId="0" fontId="11" fillId="0" borderId="4" applyNumberFormat="0" applyAlignment="0" applyProtection="0">
      <alignment horizontal="left" vertical="center"/>
    </xf>
    <xf numFmtId="0" fontId="11" fillId="0" borderId="11">
      <alignment horizontal="left" vertical="center"/>
    </xf>
    <xf numFmtId="0" fontId="12" fillId="0" borderId="0" applyNumberFormat="0" applyFill="0" applyBorder="0" applyAlignment="0" applyProtection="0"/>
    <xf numFmtId="10" fontId="10" fillId="5" borderId="2" applyNumberFormat="0" applyBorder="0" applyAlignment="0" applyProtection="0"/>
    <xf numFmtId="171" fontId="9" fillId="0" borderId="0" applyFill="0" applyBorder="0" applyAlignment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13" fillId="0" borderId="0" applyFont="0" applyFill="0" applyBorder="0" applyAlignment="0" applyProtection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Protection="0">
      <alignment horizontal="right"/>
    </xf>
    <xf numFmtId="9" fontId="15" fillId="0" borderId="0" applyFont="0" applyFill="0" applyBorder="0" applyAlignment="0" applyProtection="0"/>
    <xf numFmtId="171" fontId="9" fillId="0" borderId="0" applyFill="0" applyBorder="0" applyAlignment="0"/>
    <xf numFmtId="49" fontId="15" fillId="0" borderId="0" applyFill="0" applyBorder="0" applyAlignment="0"/>
    <xf numFmtId="171" fontId="9" fillId="0" borderId="0" applyFill="0" applyBorder="0" applyAlignment="0"/>
    <xf numFmtId="17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3" fillId="0" borderId="0" xfId="2" applyFont="1" applyFill="1" applyBorder="1" applyProtection="1"/>
    <xf numFmtId="0" fontId="4" fillId="0" borderId="0" xfId="2" applyFont="1" applyFill="1" applyBorder="1" applyProtection="1"/>
    <xf numFmtId="166" fontId="3" fillId="0" borderId="0" xfId="2" applyNumberFormat="1" applyFont="1" applyFill="1" applyBorder="1" applyProtection="1"/>
    <xf numFmtId="168" fontId="3" fillId="0" borderId="0" xfId="2" applyNumberFormat="1" applyFont="1" applyFill="1" applyBorder="1" applyProtection="1"/>
    <xf numFmtId="0" fontId="2" fillId="0" borderId="0" xfId="5"/>
    <xf numFmtId="0" fontId="3" fillId="0" borderId="0" xfId="2"/>
    <xf numFmtId="0" fontId="0" fillId="0" borderId="2" xfId="2" applyFont="1" applyBorder="1"/>
    <xf numFmtId="0" fontId="3" fillId="0" borderId="2" xfId="2" applyFont="1" applyFill="1" applyBorder="1"/>
    <xf numFmtId="0" fontId="3" fillId="0" borderId="2" xfId="2" applyFont="1" applyBorder="1"/>
    <xf numFmtId="0" fontId="3" fillId="0" borderId="2" xfId="2" applyBorder="1"/>
    <xf numFmtId="0" fontId="0" fillId="3" borderId="2" xfId="2" applyFont="1" applyFill="1" applyBorder="1"/>
    <xf numFmtId="0" fontId="3" fillId="3" borderId="2" xfId="2" applyFont="1" applyFill="1" applyBorder="1"/>
    <xf numFmtId="3" fontId="3" fillId="3" borderId="2" xfId="2" applyNumberFormat="1" applyFill="1" applyBorder="1"/>
    <xf numFmtId="0" fontId="0" fillId="3" borderId="2" xfId="2" applyFont="1" applyFill="1" applyBorder="1" applyAlignment="1">
      <alignment horizontal="left"/>
    </xf>
    <xf numFmtId="0" fontId="7" fillId="0" borderId="0" xfId="0" applyFont="1"/>
    <xf numFmtId="0" fontId="0" fillId="0" borderId="2" xfId="0" applyBorder="1"/>
    <xf numFmtId="0" fontId="7" fillId="0" borderId="2" xfId="0" applyFont="1" applyBorder="1" applyAlignment="1">
      <alignment horizontal="center"/>
    </xf>
    <xf numFmtId="166" fontId="7" fillId="0" borderId="0" xfId="2" applyNumberFormat="1" applyFont="1"/>
    <xf numFmtId="170" fontId="0" fillId="0" borderId="2" xfId="11" applyNumberFormat="1" applyFont="1" applyBorder="1"/>
    <xf numFmtId="0" fontId="3" fillId="0" borderId="2" xfId="2" applyFill="1" applyBorder="1"/>
    <xf numFmtId="166" fontId="3" fillId="0" borderId="0" xfId="2" applyNumberFormat="1"/>
    <xf numFmtId="0" fontId="3" fillId="0" borderId="0" xfId="2" applyBorder="1"/>
    <xf numFmtId="166" fontId="3" fillId="0" borderId="2" xfId="2" applyNumberFormat="1" applyBorder="1"/>
    <xf numFmtId="0" fontId="3" fillId="0" borderId="6" xfId="2" applyFill="1" applyBorder="1"/>
    <xf numFmtId="0" fontId="3" fillId="0" borderId="7" xfId="2" applyFill="1" applyBorder="1"/>
    <xf numFmtId="166" fontId="3" fillId="0" borderId="2" xfId="2" applyNumberFormat="1" applyFill="1" applyBorder="1"/>
    <xf numFmtId="0" fontId="3" fillId="0" borderId="8" xfId="2" applyFill="1" applyBorder="1"/>
    <xf numFmtId="0" fontId="3" fillId="0" borderId="9" xfId="2" applyFill="1" applyBorder="1"/>
    <xf numFmtId="0" fontId="3" fillId="0" borderId="7" xfId="2" applyFont="1" applyFill="1" applyBorder="1"/>
    <xf numFmtId="0" fontId="3" fillId="0" borderId="0" xfId="2" applyBorder="1" applyAlignment="1">
      <alignment horizontal="left"/>
    </xf>
    <xf numFmtId="0" fontId="8" fillId="0" borderId="0" xfId="2" applyFont="1"/>
    <xf numFmtId="0" fontId="0" fillId="0" borderId="2" xfId="0" applyFill="1" applyBorder="1"/>
    <xf numFmtId="3" fontId="16" fillId="0" borderId="2" xfId="0" applyNumberFormat="1" applyFont="1" applyFill="1" applyBorder="1"/>
    <xf numFmtId="0" fontId="16" fillId="0" borderId="2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78" fontId="0" fillId="0" borderId="2" xfId="79" applyNumberFormat="1" applyFont="1" applyBorder="1"/>
    <xf numFmtId="0" fontId="7" fillId="0" borderId="2" xfId="2" applyFont="1" applyFill="1" applyBorder="1"/>
    <xf numFmtId="0" fontId="3" fillId="7" borderId="2" xfId="0" applyFont="1" applyFill="1" applyBorder="1"/>
    <xf numFmtId="0" fontId="19" fillId="8" borderId="2" xfId="0" applyFont="1" applyFill="1" applyBorder="1" applyAlignment="1">
      <alignment horizontal="center"/>
    </xf>
    <xf numFmtId="0" fontId="19" fillId="8" borderId="2" xfId="0" applyFont="1" applyFill="1" applyBorder="1"/>
    <xf numFmtId="0" fontId="20" fillId="2" borderId="2" xfId="5" applyFont="1" applyFill="1" applyBorder="1" applyAlignment="1">
      <alignment horizontal="center" vertical="center"/>
    </xf>
    <xf numFmtId="0" fontId="20" fillId="2" borderId="2" xfId="5" applyFont="1" applyFill="1" applyBorder="1" applyAlignment="1">
      <alignment horizontal="center" vertical="center" wrapText="1"/>
    </xf>
    <xf numFmtId="0" fontId="21" fillId="0" borderId="0" xfId="5" applyFont="1"/>
    <xf numFmtId="0" fontId="21" fillId="0" borderId="2" xfId="5" applyFont="1" applyBorder="1"/>
    <xf numFmtId="0" fontId="6" fillId="3" borderId="5" xfId="4" applyFill="1" applyBorder="1"/>
    <xf numFmtId="0" fontId="6" fillId="3" borderId="4" xfId="4" applyFill="1" applyBorder="1"/>
    <xf numFmtId="0" fontId="6" fillId="3" borderId="3" xfId="4" applyFill="1" applyBorder="1"/>
    <xf numFmtId="0" fontId="3" fillId="0" borderId="12" xfId="2" applyFont="1" applyFill="1" applyBorder="1"/>
    <xf numFmtId="0" fontId="3" fillId="0" borderId="28" xfId="2" applyFont="1" applyFill="1" applyBorder="1"/>
    <xf numFmtId="0" fontId="3" fillId="0" borderId="28" xfId="2" applyFont="1" applyBorder="1"/>
    <xf numFmtId="0" fontId="3" fillId="0" borderId="29" xfId="2" applyFont="1" applyBorder="1"/>
    <xf numFmtId="0" fontId="18" fillId="9" borderId="2" xfId="2" applyFont="1" applyFill="1" applyBorder="1" applyAlignment="1">
      <alignment horizontal="center"/>
    </xf>
    <xf numFmtId="0" fontId="7" fillId="10" borderId="7" xfId="2" applyFont="1" applyFill="1" applyBorder="1" applyAlignment="1">
      <alignment horizontal="center"/>
    </xf>
    <xf numFmtId="0" fontId="7" fillId="10" borderId="6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12" xfId="2" applyFont="1" applyFill="1" applyBorder="1" applyAlignment="1">
      <alignment horizontal="center" vertical="center"/>
    </xf>
    <xf numFmtId="0" fontId="7" fillId="10" borderId="2" xfId="2" applyFont="1" applyFill="1" applyBorder="1"/>
    <xf numFmtId="0" fontId="3" fillId="0" borderId="14" xfId="2" applyBorder="1" applyAlignment="1"/>
    <xf numFmtId="0" fontId="3" fillId="0" borderId="15" xfId="2" applyBorder="1" applyAlignment="1"/>
    <xf numFmtId="0" fontId="3" fillId="0" borderId="16" xfId="2" applyBorder="1" applyAlignment="1"/>
    <xf numFmtId="0" fontId="3" fillId="0" borderId="17" xfId="2" applyBorder="1" applyAlignment="1"/>
    <xf numFmtId="0" fontId="3" fillId="0" borderId="0" xfId="2" applyBorder="1" applyAlignment="1"/>
    <xf numFmtId="0" fontId="3" fillId="0" borderId="18" xfId="2" applyBorder="1" applyAlignment="1"/>
    <xf numFmtId="180" fontId="16" fillId="0" borderId="2" xfId="0" applyNumberFormat="1" applyFont="1" applyFill="1" applyBorder="1"/>
    <xf numFmtId="0" fontId="24" fillId="0" borderId="0" xfId="2" applyFont="1" applyFill="1" applyBorder="1" applyProtection="1"/>
    <xf numFmtId="0" fontId="16" fillId="0" borderId="0" xfId="2" applyFont="1" applyFill="1" applyBorder="1" applyProtection="1"/>
    <xf numFmtId="0" fontId="23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/>
    <xf numFmtId="0" fontId="24" fillId="0" borderId="0" xfId="2" applyFont="1" applyFill="1" applyBorder="1" applyAlignment="1" applyProtection="1">
      <alignment horizontal="center"/>
    </xf>
    <xf numFmtId="1" fontId="24" fillId="0" borderId="0" xfId="2" applyNumberFormat="1" applyFont="1" applyFill="1" applyBorder="1" applyAlignment="1" applyProtection="1">
      <alignment horizontal="center"/>
    </xf>
    <xf numFmtId="1" fontId="25" fillId="0" borderId="0" xfId="2" applyNumberFormat="1" applyFont="1" applyFill="1" applyBorder="1" applyAlignment="1" applyProtection="1">
      <alignment horizontal="center"/>
    </xf>
    <xf numFmtId="166" fontId="24" fillId="0" borderId="0" xfId="2" applyNumberFormat="1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left"/>
    </xf>
    <xf numFmtId="9" fontId="24" fillId="0" borderId="0" xfId="1" applyFont="1" applyFill="1" applyBorder="1" applyAlignment="1" applyProtection="1">
      <alignment horizontal="left"/>
    </xf>
    <xf numFmtId="166" fontId="25" fillId="0" borderId="0" xfId="2" applyNumberFormat="1" applyFont="1" applyFill="1" applyBorder="1" applyAlignment="1" applyProtection="1">
      <alignment horizontal="center"/>
    </xf>
    <xf numFmtId="0" fontId="25" fillId="0" borderId="0" xfId="2" applyNumberFormat="1" applyFont="1" applyFill="1" applyBorder="1" applyAlignment="1" applyProtection="1">
      <alignment horizontal="center"/>
    </xf>
    <xf numFmtId="0" fontId="23" fillId="0" borderId="0" xfId="2" applyFont="1" applyFill="1" applyBorder="1" applyProtection="1"/>
    <xf numFmtId="0" fontId="17" fillId="0" borderId="0" xfId="2" applyFont="1" applyFill="1" applyBorder="1" applyAlignment="1" applyProtection="1">
      <alignment horizontal="center"/>
    </xf>
    <xf numFmtId="166" fontId="25" fillId="0" borderId="0" xfId="2" applyNumberFormat="1" applyFont="1" applyFill="1" applyBorder="1" applyProtection="1"/>
    <xf numFmtId="167" fontId="25" fillId="0" borderId="0" xfId="2" applyNumberFormat="1" applyFont="1" applyFill="1" applyBorder="1" applyProtection="1"/>
    <xf numFmtId="168" fontId="16" fillId="0" borderId="0" xfId="1" applyNumberFormat="1" applyFont="1" applyFill="1" applyBorder="1" applyProtection="1"/>
    <xf numFmtId="0" fontId="7" fillId="6" borderId="2" xfId="0" applyFont="1" applyFill="1" applyBorder="1" applyAlignment="1">
      <alignment horizontal="center" vertical="center"/>
    </xf>
    <xf numFmtId="0" fontId="3" fillId="0" borderId="17" xfId="2" applyBorder="1"/>
    <xf numFmtId="0" fontId="3" fillId="0" borderId="18" xfId="2" applyBorder="1"/>
    <xf numFmtId="0" fontId="3" fillId="0" borderId="19" xfId="2" applyBorder="1"/>
    <xf numFmtId="0" fontId="3" fillId="0" borderId="10" xfId="2" applyBorder="1"/>
    <xf numFmtId="0" fontId="3" fillId="0" borderId="20" xfId="2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/>
    <xf numFmtId="0" fontId="0" fillId="6" borderId="18" xfId="0" applyFill="1" applyBorder="1"/>
    <xf numFmtId="0" fontId="0" fillId="6" borderId="0" xfId="0" applyFill="1" applyBorder="1" applyAlignment="1">
      <alignment horizontal="center" vertical="center"/>
    </xf>
    <xf numFmtId="0" fontId="3" fillId="6" borderId="0" xfId="0" applyFont="1" applyFill="1" applyBorder="1"/>
    <xf numFmtId="0" fontId="0" fillId="6" borderId="19" xfId="0" applyFill="1" applyBorder="1"/>
    <xf numFmtId="0" fontId="0" fillId="6" borderId="10" xfId="0" applyFill="1" applyBorder="1"/>
    <xf numFmtId="0" fontId="0" fillId="6" borderId="20" xfId="0" applyFill="1" applyBorder="1"/>
    <xf numFmtId="0" fontId="3" fillId="6" borderId="2" xfId="2" applyFill="1" applyBorder="1" applyAlignment="1">
      <alignment horizontal="center"/>
    </xf>
    <xf numFmtId="0" fontId="3" fillId="6" borderId="2" xfId="2" applyFill="1" applyBorder="1"/>
    <xf numFmtId="0" fontId="3" fillId="6" borderId="13" xfId="2" applyFill="1" applyBorder="1" applyAlignment="1">
      <alignment horizontal="center"/>
    </xf>
    <xf numFmtId="0" fontId="7" fillId="12" borderId="2" xfId="2" applyFont="1" applyFill="1" applyBorder="1" applyAlignment="1">
      <alignment horizontal="center" vertical="center" wrapText="1"/>
    </xf>
    <xf numFmtId="0" fontId="7" fillId="12" borderId="13" xfId="2" applyFont="1" applyFill="1" applyBorder="1" applyAlignment="1">
      <alignment horizontal="center" vertical="center" wrapText="1"/>
    </xf>
    <xf numFmtId="10" fontId="3" fillId="6" borderId="2" xfId="2" applyNumberFormat="1" applyFill="1" applyBorder="1"/>
    <xf numFmtId="0" fontId="3" fillId="12" borderId="2" xfId="2" applyFill="1" applyBorder="1"/>
    <xf numFmtId="0" fontId="3" fillId="12" borderId="2" xfId="2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/>
    </xf>
    <xf numFmtId="0" fontId="16" fillId="0" borderId="0" xfId="2" applyFont="1" applyFill="1" applyBorder="1" applyAlignment="1" applyProtection="1"/>
    <xf numFmtId="0" fontId="3" fillId="0" borderId="0" xfId="0" applyFont="1" applyAlignment="1"/>
    <xf numFmtId="0" fontId="0" fillId="0" borderId="0" xfId="0" applyAlignment="1"/>
    <xf numFmtId="0" fontId="0" fillId="6" borderId="2" xfId="0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3" fillId="6" borderId="30" xfId="2" applyFill="1" applyBorder="1" applyAlignment="1">
      <alignment horizontal="center" vertical="center"/>
    </xf>
    <xf numFmtId="181" fontId="3" fillId="0" borderId="30" xfId="2" applyNumberFormat="1" applyBorder="1" applyAlignment="1">
      <alignment horizontal="right" vertical="center"/>
    </xf>
    <xf numFmtId="9" fontId="3" fillId="0" borderId="0" xfId="2" applyNumberFormat="1"/>
    <xf numFmtId="0" fontId="3" fillId="0" borderId="30" xfId="2" applyBorder="1" applyAlignment="1">
      <alignment horizontal="center" vertical="center"/>
    </xf>
    <xf numFmtId="0" fontId="10" fillId="13" borderId="0" xfId="2" applyFont="1" applyFill="1" applyProtection="1">
      <protection locked="0"/>
    </xf>
    <xf numFmtId="0" fontId="10" fillId="0" borderId="0" xfId="2" applyFont="1"/>
    <xf numFmtId="0" fontId="10" fillId="0" borderId="17" xfId="2" applyFont="1" applyBorder="1" applyProtection="1">
      <protection locked="0"/>
    </xf>
    <xf numFmtId="0" fontId="10" fillId="0" borderId="0" xfId="2" applyFont="1" applyProtection="1">
      <protection locked="0"/>
    </xf>
    <xf numFmtId="0" fontId="10" fillId="0" borderId="19" xfId="2" applyFont="1" applyBorder="1" applyProtection="1">
      <protection locked="0"/>
    </xf>
    <xf numFmtId="0" fontId="10" fillId="0" borderId="10" xfId="2" applyFont="1" applyBorder="1" applyProtection="1">
      <protection locked="0"/>
    </xf>
    <xf numFmtId="3" fontId="10" fillId="0" borderId="20" xfId="2" applyNumberFormat="1" applyFont="1" applyBorder="1" applyProtection="1">
      <protection locked="0"/>
    </xf>
    <xf numFmtId="3" fontId="10" fillId="0" borderId="0" xfId="2" applyNumberFormat="1" applyFont="1" applyProtection="1">
      <protection locked="0"/>
    </xf>
    <xf numFmtId="42" fontId="10" fillId="0" borderId="0" xfId="80" applyFont="1" applyFill="1" applyBorder="1" applyAlignment="1" applyProtection="1">
      <protection locked="0"/>
    </xf>
    <xf numFmtId="3" fontId="10" fillId="0" borderId="10" xfId="2" applyNumberFormat="1" applyFont="1" applyBorder="1" applyProtection="1">
      <protection locked="0"/>
    </xf>
    <xf numFmtId="0" fontId="10" fillId="13" borderId="0" xfId="2" applyFont="1" applyFill="1" applyAlignment="1" applyProtection="1">
      <alignment horizontal="center"/>
      <protection locked="0"/>
    </xf>
    <xf numFmtId="3" fontId="10" fillId="13" borderId="0" xfId="2" applyNumberFormat="1" applyFont="1" applyFill="1" applyProtection="1">
      <protection locked="0"/>
    </xf>
    <xf numFmtId="0" fontId="10" fillId="13" borderId="0" xfId="2" applyFont="1" applyFill="1"/>
    <xf numFmtId="3" fontId="10" fillId="10" borderId="23" xfId="2" applyNumberFormat="1" applyFont="1" applyFill="1" applyBorder="1"/>
    <xf numFmtId="3" fontId="10" fillId="10" borderId="24" xfId="2" applyNumberFormat="1" applyFont="1" applyFill="1" applyBorder="1"/>
    <xf numFmtId="0" fontId="31" fillId="10" borderId="0" xfId="2" applyFont="1" applyFill="1" applyBorder="1" applyProtection="1">
      <protection locked="0"/>
    </xf>
    <xf numFmtId="3" fontId="10" fillId="10" borderId="0" xfId="2" applyNumberFormat="1" applyFont="1" applyFill="1" applyBorder="1"/>
    <xf numFmtId="3" fontId="10" fillId="10" borderId="32" xfId="2" applyNumberFormat="1" applyFont="1" applyFill="1" applyBorder="1"/>
    <xf numFmtId="3" fontId="10" fillId="0" borderId="0" xfId="2" applyNumberFormat="1" applyFont="1" applyBorder="1"/>
    <xf numFmtId="3" fontId="10" fillId="0" borderId="32" xfId="2" applyNumberFormat="1" applyFont="1" applyBorder="1"/>
    <xf numFmtId="0" fontId="10" fillId="0" borderId="0" xfId="2" applyFont="1" applyBorder="1" applyProtection="1">
      <protection locked="0"/>
    </xf>
    <xf numFmtId="3" fontId="10" fillId="0" borderId="32" xfId="2" applyNumberFormat="1" applyFont="1" applyBorder="1" applyProtection="1">
      <protection locked="0"/>
    </xf>
    <xf numFmtId="3" fontId="10" fillId="0" borderId="0" xfId="2" applyNumberFormat="1" applyFont="1" applyBorder="1" applyAlignment="1">
      <alignment horizontal="center"/>
    </xf>
    <xf numFmtId="3" fontId="10" fillId="0" borderId="33" xfId="2" applyNumberFormat="1" applyFont="1" applyBorder="1" applyProtection="1">
      <protection locked="0"/>
    </xf>
    <xf numFmtId="3" fontId="10" fillId="0" borderId="0" xfId="2" applyNumberFormat="1" applyFont="1" applyBorder="1" applyProtection="1">
      <protection locked="0"/>
    </xf>
    <xf numFmtId="0" fontId="10" fillId="0" borderId="0" xfId="2" applyFont="1" applyBorder="1" applyAlignment="1" applyProtection="1">
      <alignment horizontal="center"/>
      <protection locked="0"/>
    </xf>
    <xf numFmtId="183" fontId="10" fillId="14" borderId="0" xfId="2" applyNumberFormat="1" applyFont="1" applyFill="1" applyBorder="1" applyProtection="1">
      <protection locked="0"/>
    </xf>
    <xf numFmtId="0" fontId="10" fillId="0" borderId="26" xfId="2" applyFont="1" applyBorder="1" applyProtection="1">
      <protection locked="0"/>
    </xf>
    <xf numFmtId="3" fontId="10" fillId="0" borderId="27" xfId="2" applyNumberFormat="1" applyFont="1" applyBorder="1" applyProtection="1">
      <protection locked="0"/>
    </xf>
    <xf numFmtId="0" fontId="10" fillId="10" borderId="0" xfId="2" applyFont="1" applyFill="1" applyBorder="1"/>
    <xf numFmtId="0" fontId="10" fillId="0" borderId="0" xfId="2" applyFont="1" applyBorder="1"/>
    <xf numFmtId="0" fontId="31" fillId="0" borderId="0" xfId="2" applyFont="1" applyBorder="1" applyProtection="1">
      <protection locked="0"/>
    </xf>
    <xf numFmtId="183" fontId="10" fillId="0" borderId="0" xfId="2" applyNumberFormat="1" applyFont="1" applyBorder="1" applyProtection="1">
      <protection locked="0"/>
    </xf>
    <xf numFmtId="0" fontId="10" fillId="10" borderId="22" xfId="2" applyFont="1" applyFill="1" applyBorder="1" applyProtection="1">
      <protection locked="0"/>
    </xf>
    <xf numFmtId="0" fontId="10" fillId="10" borderId="31" xfId="2" applyFont="1" applyFill="1" applyBorder="1" applyProtection="1">
      <protection locked="0"/>
    </xf>
    <xf numFmtId="0" fontId="10" fillId="0" borderId="31" xfId="2" applyFont="1" applyFill="1" applyBorder="1" applyProtection="1">
      <protection locked="0"/>
    </xf>
    <xf numFmtId="0" fontId="10" fillId="0" borderId="31" xfId="2" applyFont="1" applyFill="1" applyBorder="1" applyAlignment="1" applyProtection="1">
      <alignment horizontal="center"/>
      <protection locked="0"/>
    </xf>
    <xf numFmtId="0" fontId="10" fillId="0" borderId="25" xfId="2" applyFont="1" applyFill="1" applyBorder="1" applyProtection="1">
      <protection locked="0"/>
    </xf>
    <xf numFmtId="0" fontId="10" fillId="10" borderId="23" xfId="2" applyFont="1" applyFill="1" applyBorder="1"/>
    <xf numFmtId="0" fontId="10" fillId="0" borderId="34" xfId="2" applyFont="1" applyFill="1" applyBorder="1" applyProtection="1">
      <protection locked="0"/>
    </xf>
    <xf numFmtId="3" fontId="10" fillId="0" borderId="10" xfId="2" applyNumberFormat="1" applyFont="1" applyBorder="1"/>
    <xf numFmtId="0" fontId="31" fillId="0" borderId="11" xfId="2" applyFont="1" applyBorder="1"/>
    <xf numFmtId="3" fontId="10" fillId="0" borderId="11" xfId="2" applyNumberFormat="1" applyFont="1" applyBorder="1"/>
    <xf numFmtId="0" fontId="10" fillId="0" borderId="14" xfId="2" applyFont="1" applyBorder="1" applyProtection="1">
      <protection locked="0"/>
    </xf>
    <xf numFmtId="0" fontId="10" fillId="0" borderId="32" xfId="2" applyFont="1" applyBorder="1"/>
    <xf numFmtId="9" fontId="3" fillId="0" borderId="30" xfId="2" applyNumberFormat="1" applyBorder="1" applyAlignment="1">
      <alignment vertical="center"/>
    </xf>
    <xf numFmtId="182" fontId="3" fillId="0" borderId="30" xfId="2" applyNumberFormat="1" applyBorder="1" applyAlignment="1">
      <alignment vertical="center"/>
    </xf>
    <xf numFmtId="0" fontId="10" fillId="0" borderId="35" xfId="2" applyFont="1" applyBorder="1" applyProtection="1">
      <protection locked="0"/>
    </xf>
    <xf numFmtId="0" fontId="10" fillId="0" borderId="36" xfId="2" applyFont="1" applyBorder="1" applyProtection="1">
      <protection locked="0"/>
    </xf>
    <xf numFmtId="181" fontId="10" fillId="0" borderId="35" xfId="80" applyNumberFormat="1" applyFont="1" applyFill="1" applyBorder="1" applyAlignment="1" applyProtection="1">
      <protection locked="0"/>
    </xf>
    <xf numFmtId="180" fontId="10" fillId="0" borderId="35" xfId="80" applyNumberFormat="1" applyFont="1" applyFill="1" applyBorder="1" applyAlignment="1" applyProtection="1">
      <protection locked="0"/>
    </xf>
    <xf numFmtId="0" fontId="1" fillId="0" borderId="0" xfId="81"/>
    <xf numFmtId="0" fontId="27" fillId="12" borderId="14" xfId="0" applyFont="1" applyFill="1" applyBorder="1" applyAlignment="1">
      <alignment horizontal="left" vertical="center" wrapText="1" indent="3"/>
    </xf>
    <xf numFmtId="0" fontId="28" fillId="12" borderId="15" xfId="0" applyFont="1" applyFill="1" applyBorder="1" applyAlignment="1">
      <alignment horizontal="left" vertical="center" indent="3"/>
    </xf>
    <xf numFmtId="0" fontId="28" fillId="12" borderId="16" xfId="0" applyFont="1" applyFill="1" applyBorder="1" applyAlignment="1">
      <alignment horizontal="left" vertical="center" indent="3"/>
    </xf>
    <xf numFmtId="0" fontId="28" fillId="12" borderId="17" xfId="0" applyFont="1" applyFill="1" applyBorder="1" applyAlignment="1">
      <alignment horizontal="left" vertical="center" indent="3"/>
    </xf>
    <xf numFmtId="0" fontId="28" fillId="12" borderId="0" xfId="0" applyFont="1" applyFill="1" applyBorder="1" applyAlignment="1">
      <alignment horizontal="left" vertical="center" indent="3"/>
    </xf>
    <xf numFmtId="0" fontId="28" fillId="12" borderId="18" xfId="0" applyFont="1" applyFill="1" applyBorder="1" applyAlignment="1">
      <alignment horizontal="left" vertical="center" indent="3"/>
    </xf>
    <xf numFmtId="0" fontId="28" fillId="12" borderId="19" xfId="0" applyFont="1" applyFill="1" applyBorder="1" applyAlignment="1">
      <alignment horizontal="left" vertical="center" indent="3"/>
    </xf>
    <xf numFmtId="0" fontId="28" fillId="12" borderId="10" xfId="0" applyFont="1" applyFill="1" applyBorder="1" applyAlignment="1">
      <alignment horizontal="left" vertical="center" indent="3"/>
    </xf>
    <xf numFmtId="0" fontId="28" fillId="12" borderId="20" xfId="0" applyFont="1" applyFill="1" applyBorder="1" applyAlignment="1">
      <alignment horizontal="left" vertical="center" indent="3"/>
    </xf>
    <xf numFmtId="0" fontId="0" fillId="11" borderId="2" xfId="0" applyFill="1" applyBorder="1" applyAlignment="1">
      <alignment horizontal="center"/>
    </xf>
    <xf numFmtId="0" fontId="3" fillId="6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center"/>
    </xf>
    <xf numFmtId="0" fontId="23" fillId="0" borderId="0" xfId="2" applyFont="1" applyFill="1" applyBorder="1" applyAlignment="1" applyProtection="1">
      <alignment horizontal="center"/>
    </xf>
    <xf numFmtId="0" fontId="16" fillId="0" borderId="0" xfId="2" applyFont="1" applyFill="1" applyBorder="1" applyAlignment="1" applyProtection="1">
      <alignment horizontal="center"/>
    </xf>
    <xf numFmtId="0" fontId="2" fillId="0" borderId="0" xfId="5" applyAlignment="1">
      <alignment horizontal="center"/>
    </xf>
    <xf numFmtId="0" fontId="3" fillId="0" borderId="0" xfId="2" applyAlignment="1">
      <alignment horizont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30" fillId="0" borderId="30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0" xfId="2" applyFont="1" applyBorder="1" applyAlignment="1">
      <alignment horizontal="center"/>
    </xf>
    <xf numFmtId="3" fontId="32" fillId="0" borderId="0" xfId="2" applyNumberFormat="1" applyFont="1" applyBorder="1" applyAlignment="1">
      <alignment horizontal="center" vertical="center"/>
    </xf>
    <xf numFmtId="3" fontId="32" fillId="0" borderId="32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33" fillId="15" borderId="0" xfId="2" applyFont="1" applyFill="1" applyBorder="1" applyAlignment="1">
      <alignment horizontal="center" vertical="center"/>
    </xf>
    <xf numFmtId="0" fontId="7" fillId="15" borderId="0" xfId="2" applyFont="1" applyFill="1" applyBorder="1" applyAlignment="1">
      <alignment horizontal="center" vertical="center"/>
    </xf>
    <xf numFmtId="0" fontId="10" fillId="0" borderId="4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0" fillId="0" borderId="42" xfId="2" applyFont="1" applyBorder="1" applyAlignment="1">
      <alignment horizontal="center"/>
    </xf>
    <xf numFmtId="0" fontId="10" fillId="0" borderId="35" xfId="2" applyFont="1" applyBorder="1" applyAlignment="1">
      <alignment horizontal="center"/>
    </xf>
    <xf numFmtId="0" fontId="10" fillId="0" borderId="43" xfId="2" applyFont="1" applyBorder="1" applyAlignment="1">
      <alignment horizontal="center"/>
    </xf>
    <xf numFmtId="0" fontId="10" fillId="0" borderId="38" xfId="2" applyFont="1" applyBorder="1" applyAlignment="1">
      <alignment horizontal="center"/>
    </xf>
    <xf numFmtId="0" fontId="10" fillId="0" borderId="39" xfId="2" applyFont="1" applyBorder="1" applyAlignment="1">
      <alignment horizontal="center"/>
    </xf>
    <xf numFmtId="0" fontId="1" fillId="0" borderId="0" xfId="8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33" fillId="16" borderId="13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1" xfId="0" applyFont="1" applyFill="1" applyBorder="1" applyAlignment="1">
      <alignment horizontal="center" vertical="center"/>
    </xf>
  </cellXfs>
  <cellStyles count="82">
    <cellStyle name="Calc Currency (0)" xfId="12" xr:uid="{00000000-0005-0000-0000-000000000000}"/>
    <cellStyle name="Calc Percent (0)" xfId="13" xr:uid="{00000000-0005-0000-0000-000001000000}"/>
    <cellStyle name="Calc Percent (1)" xfId="14" xr:uid="{00000000-0005-0000-0000-000002000000}"/>
    <cellStyle name="Comma [0]" xfId="8" xr:uid="{00000000-0005-0000-0000-000003000000}"/>
    <cellStyle name="Currency [0]" xfId="9" xr:uid="{00000000-0005-0000-0000-000004000000}"/>
    <cellStyle name="Date" xfId="15" xr:uid="{00000000-0005-0000-0000-000005000000}"/>
    <cellStyle name="Enter Currency (0)" xfId="16" xr:uid="{00000000-0005-0000-0000-000006000000}"/>
    <cellStyle name="Euro" xfId="3" xr:uid="{00000000-0005-0000-0000-000007000000}"/>
    <cellStyle name="Fecha" xfId="10" xr:uid="{00000000-0005-0000-0000-000008000000}"/>
    <cellStyle name="Grey" xfId="17" xr:uid="{00000000-0005-0000-0000-000009000000}"/>
    <cellStyle name="Header1" xfId="18" xr:uid="{00000000-0005-0000-0000-00000A000000}"/>
    <cellStyle name="Header2" xfId="19" xr:uid="{00000000-0005-0000-0000-00000B000000}"/>
    <cellStyle name="Heading" xfId="20" xr:uid="{00000000-0005-0000-0000-00000C000000}"/>
    <cellStyle name="Input [yellow]" xfId="21" xr:uid="{00000000-0005-0000-0000-00000D000000}"/>
    <cellStyle name="Link Currency (0)" xfId="22" xr:uid="{00000000-0005-0000-0000-00000E000000}"/>
    <cellStyle name="Millares [0] 2" xfId="23" xr:uid="{00000000-0005-0000-0000-00000F000000}"/>
    <cellStyle name="Millares [0] 3" xfId="24" xr:uid="{00000000-0005-0000-0000-000010000000}"/>
    <cellStyle name="Millares [0] 4" xfId="25" xr:uid="{00000000-0005-0000-0000-000011000000}"/>
    <cellStyle name="Millares 10" xfId="26" xr:uid="{00000000-0005-0000-0000-000012000000}"/>
    <cellStyle name="Millares 11" xfId="27" xr:uid="{00000000-0005-0000-0000-000013000000}"/>
    <cellStyle name="Millares 12" xfId="28" xr:uid="{00000000-0005-0000-0000-000014000000}"/>
    <cellStyle name="Millares 2" xfId="29" xr:uid="{00000000-0005-0000-0000-000015000000}"/>
    <cellStyle name="Millares 2 2" xfId="30" xr:uid="{00000000-0005-0000-0000-000016000000}"/>
    <cellStyle name="Millares 2 3" xfId="31" xr:uid="{00000000-0005-0000-0000-000017000000}"/>
    <cellStyle name="Millares 2 4" xfId="32" xr:uid="{00000000-0005-0000-0000-000018000000}"/>
    <cellStyle name="Millares 2 5" xfId="33" xr:uid="{00000000-0005-0000-0000-000019000000}"/>
    <cellStyle name="Millares 2 6" xfId="34" xr:uid="{00000000-0005-0000-0000-00001A000000}"/>
    <cellStyle name="Millares 3" xfId="35" xr:uid="{00000000-0005-0000-0000-00001B000000}"/>
    <cellStyle name="Millares 4" xfId="36" xr:uid="{00000000-0005-0000-0000-00001C000000}"/>
    <cellStyle name="Millares 5" xfId="37" xr:uid="{00000000-0005-0000-0000-00001D000000}"/>
    <cellStyle name="Millares 6" xfId="38" xr:uid="{00000000-0005-0000-0000-00001E000000}"/>
    <cellStyle name="Millares 7" xfId="6" xr:uid="{00000000-0005-0000-0000-00001F000000}"/>
    <cellStyle name="Millares 8" xfId="39" xr:uid="{00000000-0005-0000-0000-000020000000}"/>
    <cellStyle name="Millares 9" xfId="40" xr:uid="{00000000-0005-0000-0000-000021000000}"/>
    <cellStyle name="Moneda [0] 2" xfId="41" xr:uid="{00000000-0005-0000-0000-000022000000}"/>
    <cellStyle name="Moneda [0] 2 2" xfId="42" xr:uid="{00000000-0005-0000-0000-000023000000}"/>
    <cellStyle name="Moneda [0] 3" xfId="43" xr:uid="{00000000-0005-0000-0000-000024000000}"/>
    <cellStyle name="Moneda [0] 4" xfId="44" xr:uid="{00000000-0005-0000-0000-000025000000}"/>
    <cellStyle name="Moneda [0] 5" xfId="45" xr:uid="{00000000-0005-0000-0000-000026000000}"/>
    <cellStyle name="Moneda [0] 6" xfId="46" xr:uid="{00000000-0005-0000-0000-000027000000}"/>
    <cellStyle name="Moneda [0] 7" xfId="47" xr:uid="{00000000-0005-0000-0000-000028000000}"/>
    <cellStyle name="Moneda [0] 8" xfId="80" xr:uid="{057F4CDA-92C5-45B7-B5B4-084CDF938D5D}"/>
    <cellStyle name="Moneda 2" xfId="11" xr:uid="{00000000-0005-0000-0000-000029000000}"/>
    <cellStyle name="Moneda 2 2" xfId="48" xr:uid="{00000000-0005-0000-0000-00002A000000}"/>
    <cellStyle name="Moneda 2 3" xfId="49" xr:uid="{00000000-0005-0000-0000-00002B000000}"/>
    <cellStyle name="Moneda 2 4" xfId="50" xr:uid="{00000000-0005-0000-0000-00002C000000}"/>
    <cellStyle name="Moneda 2 5" xfId="51" xr:uid="{00000000-0005-0000-0000-00002D000000}"/>
    <cellStyle name="Moneda 2 6" xfId="52" xr:uid="{00000000-0005-0000-0000-00002E000000}"/>
    <cellStyle name="Moneda 3" xfId="53" xr:uid="{00000000-0005-0000-0000-00002F000000}"/>
    <cellStyle name="Moneda 4" xfId="54" xr:uid="{00000000-0005-0000-0000-000030000000}"/>
    <cellStyle name="Moneda 5" xfId="7" xr:uid="{00000000-0005-0000-0000-000031000000}"/>
    <cellStyle name="Moneda 6" xfId="79" xr:uid="{00000000-0005-0000-0000-000032000000}"/>
    <cellStyle name="Normal" xfId="0" builtinId="0"/>
    <cellStyle name="Normal - Style1" xfId="55" xr:uid="{00000000-0005-0000-0000-000034000000}"/>
    <cellStyle name="Normal 2" xfId="2" xr:uid="{00000000-0005-0000-0000-000035000000}"/>
    <cellStyle name="Normal 2 2" xfId="56" xr:uid="{00000000-0005-0000-0000-000036000000}"/>
    <cellStyle name="Normal 2 3" xfId="57" xr:uid="{00000000-0005-0000-0000-000037000000}"/>
    <cellStyle name="Normal 2 4" xfId="58" xr:uid="{00000000-0005-0000-0000-000038000000}"/>
    <cellStyle name="Normal 2 5" xfId="59" xr:uid="{00000000-0005-0000-0000-000039000000}"/>
    <cellStyle name="Normal 2 6" xfId="60" xr:uid="{00000000-0005-0000-0000-00003A000000}"/>
    <cellStyle name="Normal 3" xfId="5" xr:uid="{00000000-0005-0000-0000-00003B000000}"/>
    <cellStyle name="Normal 3 2" xfId="61" xr:uid="{00000000-0005-0000-0000-00003C000000}"/>
    <cellStyle name="Normal 4" xfId="62" xr:uid="{00000000-0005-0000-0000-00003D000000}"/>
    <cellStyle name="Normal 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81" xr:uid="{F4946940-EB0F-4512-9D09-79446CD0F751}"/>
    <cellStyle name="Normal 9" xfId="66" xr:uid="{00000000-0005-0000-0000-000041000000}"/>
    <cellStyle name="Percent [2]" xfId="67" xr:uid="{00000000-0005-0000-0000-000042000000}"/>
    <cellStyle name="Porcentaje" xfId="1" builtinId="5"/>
    <cellStyle name="Porcentual 2" xfId="68" xr:uid="{00000000-0005-0000-0000-000044000000}"/>
    <cellStyle name="Porcentual 2 2" xfId="69" xr:uid="{00000000-0005-0000-0000-000045000000}"/>
    <cellStyle name="Porcentual 2 3" xfId="70" xr:uid="{00000000-0005-0000-0000-000046000000}"/>
    <cellStyle name="Porcentual 2 4" xfId="71" xr:uid="{00000000-0005-0000-0000-000047000000}"/>
    <cellStyle name="Porcentual 2 5" xfId="72" xr:uid="{00000000-0005-0000-0000-000048000000}"/>
    <cellStyle name="Porcentual 2 6" xfId="73" xr:uid="{00000000-0005-0000-0000-000049000000}"/>
    <cellStyle name="Porcentual 3" xfId="74" xr:uid="{00000000-0005-0000-0000-00004A000000}"/>
    <cellStyle name="Porcentual 4" xfId="75" xr:uid="{00000000-0005-0000-0000-00004B000000}"/>
    <cellStyle name="PrePop Currency (0)" xfId="76" xr:uid="{00000000-0005-0000-0000-00004C000000}"/>
    <cellStyle name="Text Indent A" xfId="77" xr:uid="{00000000-0005-0000-0000-00004D000000}"/>
    <cellStyle name="Text Indent B" xfId="78" xr:uid="{00000000-0005-0000-0000-00004E000000}"/>
    <cellStyle name="Total" xfId="4" builtinId="25"/>
  </cellStyles>
  <dxfs count="6">
    <dxf>
      <font>
        <color rgb="FFFF0000"/>
      </font>
    </dxf>
    <dxf>
      <font>
        <color rgb="FF00B050"/>
      </font>
    </dxf>
    <dxf>
      <font>
        <b val="0"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CCFFCC"/>
      <color rgb="FF258B5A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'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s://it.wikipedia.org/wiki/Asado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hyperlink" Target="https://creativecommons.org/licenses/by-sa/3.0/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0</xdr:rowOff>
    </xdr:from>
    <xdr:to>
      <xdr:col>2</xdr:col>
      <xdr:colOff>571500</xdr:colOff>
      <xdr:row>8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5D554A-51D7-40F3-BC17-29D65E1A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23850"/>
          <a:ext cx="1076325" cy="1076325"/>
        </a:xfrm>
        <a:prstGeom prst="rect">
          <a:avLst/>
        </a:prstGeom>
      </xdr:spPr>
    </xdr:pic>
    <xdr:clientData/>
  </xdr:twoCellAnchor>
  <xdr:twoCellAnchor>
    <xdr:from>
      <xdr:col>9</xdr:col>
      <xdr:colOff>276225</xdr:colOff>
      <xdr:row>9</xdr:row>
      <xdr:rowOff>200025</xdr:rowOff>
    </xdr:from>
    <xdr:to>
      <xdr:col>13</xdr:col>
      <xdr:colOff>95250</xdr:colOff>
      <xdr:row>13</xdr:row>
      <xdr:rowOff>47625</xdr:rowOff>
    </xdr:to>
    <xdr:sp macro="" textlink="">
      <xdr:nvSpPr>
        <xdr:cNvPr id="2" name="Flecha: pentágon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FC5CE-9C75-4DC4-80A4-F5CFD12959B8}"/>
            </a:ext>
          </a:extLst>
        </xdr:cNvPr>
        <xdr:cNvSpPr/>
      </xdr:nvSpPr>
      <xdr:spPr>
        <a:xfrm>
          <a:off x="6877050" y="1657350"/>
          <a:ext cx="2667000" cy="666750"/>
        </a:xfrm>
        <a:prstGeom prst="homePlate">
          <a:avLst/>
        </a:prstGeom>
        <a:ln>
          <a:noFill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L" sz="2400" b="1">
              <a:latin typeface="Verdana" panose="020B0604030504040204" pitchFamily="34" charset="0"/>
              <a:ea typeface="Verdana" panose="020B0604030504040204" pitchFamily="34" charset="0"/>
            </a:rPr>
            <a:t>COMENZAR</a:t>
          </a:r>
        </a:p>
      </xdr:txBody>
    </xdr:sp>
    <xdr:clientData/>
  </xdr:twoCellAnchor>
  <xdr:twoCellAnchor editAs="oneCell">
    <xdr:from>
      <xdr:col>7</xdr:col>
      <xdr:colOff>409576</xdr:colOff>
      <xdr:row>3</xdr:row>
      <xdr:rowOff>28575</xdr:rowOff>
    </xdr:from>
    <xdr:to>
      <xdr:col>7</xdr:col>
      <xdr:colOff>1162050</xdr:colOff>
      <xdr:row>7</xdr:row>
      <xdr:rowOff>133347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FAEFC8-912A-48F6-8AED-E97F42D6B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1" y="514350"/>
          <a:ext cx="752474" cy="7524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1</xdr:row>
      <xdr:rowOff>104775</xdr:rowOff>
    </xdr:from>
    <xdr:to>
      <xdr:col>12</xdr:col>
      <xdr:colOff>409575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194A5B-D417-49B7-BEBB-4062C68F9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266700"/>
          <a:ext cx="781050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2</xdr:row>
      <xdr:rowOff>85725</xdr:rowOff>
    </xdr:from>
    <xdr:to>
      <xdr:col>11</xdr:col>
      <xdr:colOff>381000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3053B5-709E-45C3-8719-CC9D3585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419100"/>
          <a:ext cx="781050" cy="7810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4</xdr:row>
      <xdr:rowOff>123825</xdr:rowOff>
    </xdr:from>
    <xdr:to>
      <xdr:col>16</xdr:col>
      <xdr:colOff>561975</xdr:colOff>
      <xdr:row>14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BEF8765-1951-40F8-BE2A-2591C4F80942}"/>
            </a:ext>
          </a:extLst>
        </xdr:cNvPr>
        <xdr:cNvSpPr txBox="1"/>
      </xdr:nvSpPr>
      <xdr:spPr>
        <a:xfrm>
          <a:off x="7800975" y="571500"/>
          <a:ext cx="3552825" cy="11620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L" sz="1100"/>
        </a:p>
        <a:p>
          <a:endParaRPr lang="es-CL" sz="1100"/>
        </a:p>
        <a:p>
          <a:r>
            <a:rPr lang="es-CL" sz="1100"/>
            <a:t>Calcular y</a:t>
          </a:r>
          <a:r>
            <a:rPr lang="es-CL" sz="1100" baseline="0"/>
            <a:t> definir el sueldo base del trabajador, para que pueda obtener un sueldo liquido de $ 350.000</a:t>
          </a:r>
          <a:endParaRPr lang="es-CL" sz="1100"/>
        </a:p>
      </xdr:txBody>
    </xdr:sp>
    <xdr:clientData/>
  </xdr:twoCellAnchor>
  <xdr:twoCellAnchor editAs="oneCell">
    <xdr:from>
      <xdr:col>18</xdr:col>
      <xdr:colOff>142875</xdr:colOff>
      <xdr:row>2</xdr:row>
      <xdr:rowOff>114300</xdr:rowOff>
    </xdr:from>
    <xdr:to>
      <xdr:col>19</xdr:col>
      <xdr:colOff>390525</xdr:colOff>
      <xdr:row>8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5980A3-B632-4BCF-AFE1-A10C23020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295275"/>
          <a:ext cx="781050" cy="7810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1</xdr:row>
      <xdr:rowOff>85725</xdr:rowOff>
    </xdr:from>
    <xdr:to>
      <xdr:col>13</xdr:col>
      <xdr:colOff>390525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800CB7-D168-41F7-8801-DAAEA44DE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27622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469900</xdr:colOff>
      <xdr:row>0</xdr:row>
      <xdr:rowOff>180974</xdr:rowOff>
    </xdr:from>
    <xdr:to>
      <xdr:col>11</xdr:col>
      <xdr:colOff>12701</xdr:colOff>
      <xdr:row>8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1BE7D-D09B-4262-845D-4959750DF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7566025" y="180974"/>
          <a:ext cx="1828801" cy="1371601"/>
        </a:xfrm>
        <a:prstGeom prst="rect">
          <a:avLst/>
        </a:prstGeom>
      </xdr:spPr>
    </xdr:pic>
    <xdr:clientData/>
  </xdr:twoCellAnchor>
  <xdr:oneCellAnchor>
    <xdr:from>
      <xdr:col>5</xdr:col>
      <xdr:colOff>101275</xdr:colOff>
      <xdr:row>25</xdr:row>
      <xdr:rowOff>64108</xdr:rowOff>
    </xdr:from>
    <xdr:ext cx="555949" cy="150105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C1C2491-502E-4803-8235-1F0DC195B767}"/>
            </a:ext>
          </a:extLst>
        </xdr:cNvPr>
        <xdr:cNvSpPr txBox="1"/>
      </xdr:nvSpPr>
      <xdr:spPr>
        <a:xfrm>
          <a:off x="4911400" y="4826608"/>
          <a:ext cx="555949" cy="1501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L" sz="900">
              <a:hlinkClick xmlns:r="http://schemas.openxmlformats.org/officeDocument/2006/relationships" r:id="rId3" tooltip="https://it.wikipedia.org/wiki/Asado"/>
            </a:rPr>
            <a:t>Esta foto</a:t>
          </a:r>
          <a:r>
            <a:rPr lang="es-CL" sz="900"/>
            <a:t> de Autor desconocido está bajo licencia </a:t>
          </a:r>
          <a:r>
            <a:rPr lang="es-CL" sz="900">
              <a:hlinkClick xmlns:r="http://schemas.openxmlformats.org/officeDocument/2006/relationships" r:id="rId4" tooltip="https://creativecommons.org/licenses/by-sa/3.0/"/>
            </a:rPr>
            <a:t>CC BY-SA</a:t>
          </a:r>
          <a:endParaRPr lang="es-CL" sz="900"/>
        </a:p>
      </xdr:txBody>
    </xdr:sp>
    <xdr:clientData/>
  </xdr:oneCellAnchor>
  <xdr:twoCellAnchor>
    <xdr:from>
      <xdr:col>1</xdr:col>
      <xdr:colOff>9526</xdr:colOff>
      <xdr:row>0</xdr:row>
      <xdr:rowOff>171450</xdr:rowOff>
    </xdr:from>
    <xdr:to>
      <xdr:col>8</xdr:col>
      <xdr:colOff>1</xdr:colOff>
      <xdr:row>8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6F3D5BF-D4D8-422E-83AD-BE553284622C}"/>
            </a:ext>
          </a:extLst>
        </xdr:cNvPr>
        <xdr:cNvSpPr txBox="1"/>
      </xdr:nvSpPr>
      <xdr:spPr>
        <a:xfrm>
          <a:off x="771526" y="171450"/>
          <a:ext cx="6324600" cy="1362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 El equipo de Trabajo de la empresa ha propuesto realizar un asado para el 18 de septiembre. El gerente de la empresa destinó un presupuesto de $ 350.000 según el número de personas que asistirán al asado.</a:t>
          </a:r>
        </a:p>
        <a:p>
          <a:r>
            <a:rPr lang="es-CL"/>
            <a:t> </a:t>
          </a:r>
        </a:p>
        <a:p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Como analista, se le pide comprar más de 25 kilos de carne, chorizo y jamon.</a:t>
          </a:r>
          <a:r>
            <a:rPr lang="es-CL"/>
            <a:t>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mayorista vende solo piezas completas.</a:t>
          </a:r>
          <a:r>
            <a:rPr lang="es-CL"/>
            <a:t> </a:t>
          </a:r>
          <a:r>
            <a:rPr lang="es-C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Calcule las unidades optimas y  mejor compra que debe realizarse para utilizar eficientemente el presupuesto.</a:t>
          </a:r>
          <a:r>
            <a:rPr lang="es-CL"/>
            <a:t> </a:t>
          </a:r>
          <a:endParaRPr lang="es-CL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1</xdr:row>
      <xdr:rowOff>133350</xdr:rowOff>
    </xdr:from>
    <xdr:to>
      <xdr:col>12</xdr:col>
      <xdr:colOff>390525</xdr:colOff>
      <xdr:row>5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FE6B11-E480-4656-9243-8D691E88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295275"/>
          <a:ext cx="781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189379</xdr:colOff>
      <xdr:row>0</xdr:row>
      <xdr:rowOff>0</xdr:rowOff>
    </xdr:from>
    <xdr:to>
      <xdr:col>9</xdr:col>
      <xdr:colOff>1047750</xdr:colOff>
      <xdr:row>6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9379" y="0"/>
          <a:ext cx="10173821" cy="12858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1. obtener totales, promedios, maximos y minimos por cada una de las instalaciones por ciudad</a:t>
          </a:r>
          <a:r>
            <a:rPr lang="es-ES" sz="1100">
              <a:solidFill>
                <a:schemeClr val="bg1"/>
              </a:solidFill>
            </a:rPr>
            <a:t> </a:t>
          </a:r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realizadas de Enero a Junio, por otra parte los totales de instalaciones por Mes</a:t>
          </a:r>
          <a:r>
            <a:rPr lang="es-ES" sz="1100">
              <a:solidFill>
                <a:schemeClr val="bg1"/>
              </a:solidFill>
            </a:rPr>
            <a:t> </a:t>
          </a:r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  <a:r>
            <a:rPr lang="es-ES" sz="1100">
              <a:solidFill>
                <a:schemeClr val="bg1"/>
              </a:solidFill>
            </a:rPr>
            <a:t> </a:t>
          </a:r>
        </a:p>
        <a:p>
          <a:r>
            <a:rPr lang="es-ES" sz="1100" b="0" i="0" u="none" strike="noStrike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2. Obtener el total en pesos por instalar x alarmas por ciudad a un valor unico por instalación de alarmas</a:t>
          </a:r>
          <a:r>
            <a:rPr lang="es-ES" sz="1100">
              <a:solidFill>
                <a:schemeClr val="accent5">
                  <a:lumMod val="40000"/>
                  <a:lumOff val="60000"/>
                </a:schemeClr>
              </a:solidFill>
            </a:rPr>
            <a:t>  </a:t>
          </a:r>
          <a:r>
            <a:rPr lang="es-ES" sz="1100" b="0" i="0" u="none" strike="noStrike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 </a:t>
          </a:r>
          <a:r>
            <a:rPr lang="es-ES" sz="1100">
              <a:solidFill>
                <a:schemeClr val="accent5">
                  <a:lumMod val="40000"/>
                  <a:lumOff val="60000"/>
                </a:schemeClr>
              </a:solidFill>
            </a:rPr>
            <a:t> </a:t>
          </a:r>
        </a:p>
        <a:p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3.-Dar formato a toda la planilla incluyendo, Centrado de titulo, bordes, tramas, tipos de fuente</a:t>
          </a:r>
          <a:r>
            <a:rPr lang="es-ES" sz="1100">
              <a:solidFill>
                <a:schemeClr val="bg1"/>
              </a:solidFill>
            </a:rPr>
            <a:t> Times new Roman</a:t>
          </a:r>
          <a:r>
            <a:rPr lang="es-ES" sz="1100" baseline="0">
              <a:solidFill>
                <a:schemeClr val="bg1"/>
              </a:solidFill>
            </a:rPr>
            <a:t> 12.</a:t>
          </a:r>
          <a:endParaRPr lang="es-ES" sz="1100">
            <a:solidFill>
              <a:schemeClr val="bg1"/>
            </a:solidFill>
          </a:endParaRPr>
        </a:p>
        <a:p>
          <a:r>
            <a:rPr lang="es-ES" sz="1100" b="0" i="0" u="none" strike="noStrike">
              <a:solidFill>
                <a:schemeClr val="accent5">
                  <a:lumMod val="40000"/>
                  <a:lumOff val="60000"/>
                </a:schemeClr>
              </a:solidFill>
              <a:latin typeface="+mn-lt"/>
              <a:ea typeface="+mn-ea"/>
              <a:cs typeface="+mn-cs"/>
            </a:rPr>
            <a:t>4.- Graficar las instalaciones realizadas de Enero a Junio en la ciudad de temuco (Gráfico Circular)</a:t>
          </a:r>
          <a:r>
            <a:rPr lang="es-ES" sz="1100">
              <a:solidFill>
                <a:schemeClr val="accent5">
                  <a:lumMod val="40000"/>
                  <a:lumOff val="60000"/>
                </a:schemeClr>
              </a:solidFill>
            </a:rPr>
            <a:t> con porcentajes.</a:t>
          </a:r>
        </a:p>
        <a:p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5.- Graficar las instalaciones realizadas de Enero a Junio en las ciudades de Antofagasta y Viña (Gráfico Columnas)</a:t>
          </a:r>
          <a:r>
            <a:rPr lang="es-ES" sz="1100">
              <a:solidFill>
                <a:schemeClr val="bg1"/>
              </a:solidFill>
            </a:rPr>
            <a:t> </a:t>
          </a:r>
        </a:p>
        <a:p>
          <a:r>
            <a:rPr lang="es-ES" sz="1100">
              <a:solidFill>
                <a:schemeClr val="accent5">
                  <a:lumMod val="40000"/>
                  <a:lumOff val="60000"/>
                </a:schemeClr>
              </a:solidFill>
            </a:rPr>
            <a:t>6-.Calcular</a:t>
          </a:r>
          <a:r>
            <a:rPr lang="es-ES" sz="1100" baseline="0">
              <a:solidFill>
                <a:schemeClr val="accent5">
                  <a:lumMod val="40000"/>
                  <a:lumOff val="60000"/>
                </a:schemeClr>
              </a:solidFill>
            </a:rPr>
            <a:t> porcentaje relativo al valor neto.</a:t>
          </a:r>
        </a:p>
        <a:p>
          <a:r>
            <a:rPr lang="es-ES" sz="1100" baseline="0">
              <a:solidFill>
                <a:schemeClr val="bg1"/>
              </a:solidFill>
            </a:rPr>
            <a:t>7-. Protejer la HOJA</a:t>
          </a:r>
          <a:r>
            <a:rPr lang="es-ES" sz="1100">
              <a:solidFill>
                <a:schemeClr val="bg1"/>
              </a:solidFill>
            </a:rPr>
            <a:t> </a:t>
          </a:r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  <a:r>
            <a:rPr lang="es-ES" sz="1100">
              <a:solidFill>
                <a:schemeClr val="bg1"/>
              </a:solidFill>
            </a:rPr>
            <a:t> </a:t>
          </a:r>
          <a:r>
            <a:rPr lang="es-ES" sz="1100" b="0" i="0" u="none" strike="noStrike">
              <a:solidFill>
                <a:schemeClr val="bg1"/>
              </a:solidFill>
              <a:latin typeface="+mn-lt"/>
              <a:ea typeface="+mn-ea"/>
              <a:cs typeface="+mn-cs"/>
            </a:rPr>
            <a:t> </a:t>
          </a:r>
          <a:r>
            <a:rPr lang="es-ES" sz="1100">
              <a:solidFill>
                <a:schemeClr val="bg1"/>
              </a:solidFill>
            </a:rPr>
            <a:t> </a:t>
          </a:r>
        </a:p>
      </xdr:txBody>
    </xdr:sp>
    <xdr:clientData/>
  </xdr:twoCellAnchor>
  <xdr:twoCellAnchor editAs="oneCell">
    <xdr:from>
      <xdr:col>10</xdr:col>
      <xdr:colOff>171450</xdr:colOff>
      <xdr:row>1</xdr:row>
      <xdr:rowOff>238126</xdr:rowOff>
    </xdr:from>
    <xdr:to>
      <xdr:col>10</xdr:col>
      <xdr:colOff>952500</xdr:colOff>
      <xdr:row>4</xdr:row>
      <xdr:rowOff>247651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F2AE13-8B3A-4974-8216-6BCF702A9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238126"/>
          <a:ext cx="781050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1</xdr:row>
      <xdr:rowOff>47625</xdr:rowOff>
    </xdr:from>
    <xdr:to>
      <xdr:col>10</xdr:col>
      <xdr:colOff>390525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4B4961-CA14-454C-8761-87DA35BB2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238125"/>
          <a:ext cx="781050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</xdr:row>
      <xdr:rowOff>0</xdr:rowOff>
    </xdr:from>
    <xdr:to>
      <xdr:col>8</xdr:col>
      <xdr:colOff>752475</xdr:colOff>
      <xdr:row>3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124326" y="323850"/>
          <a:ext cx="3038474" cy="36194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200" b="0"/>
            <a:t>Separar</a:t>
          </a:r>
          <a:r>
            <a:rPr lang="es-SV" sz="1200" b="0" baseline="0"/>
            <a:t> el rut del digito verificador</a:t>
          </a:r>
          <a:endParaRPr lang="es-SV" sz="1200" b="0"/>
        </a:p>
      </xdr:txBody>
    </xdr:sp>
    <xdr:clientData/>
  </xdr:twoCellAnchor>
  <xdr:twoCellAnchor editAs="oneCell">
    <xdr:from>
      <xdr:col>13</xdr:col>
      <xdr:colOff>381000</xdr:colOff>
      <xdr:row>2</xdr:row>
      <xdr:rowOff>28575</xdr:rowOff>
    </xdr:from>
    <xdr:to>
      <xdr:col>14</xdr:col>
      <xdr:colOff>400050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1DF84A-72CC-498B-81E6-8CAABD55B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361950"/>
          <a:ext cx="781050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1</xdr:row>
      <xdr:rowOff>114300</xdr:rowOff>
    </xdr:from>
    <xdr:to>
      <xdr:col>14</xdr:col>
      <xdr:colOff>409575</xdr:colOff>
      <xdr:row>6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CAA23C-C1F0-40F1-B09C-0EE893115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285750"/>
          <a:ext cx="781050" cy="781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1</xdr:row>
      <xdr:rowOff>85725</xdr:rowOff>
    </xdr:from>
    <xdr:to>
      <xdr:col>5</xdr:col>
      <xdr:colOff>714375</xdr:colOff>
      <xdr:row>14</xdr:row>
      <xdr:rowOff>76200</xdr:rowOff>
    </xdr:to>
    <xdr:sp macro="" textlink="">
      <xdr:nvSpPr>
        <xdr:cNvPr id="2" name="1 Pergamino vertic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733800" y="161925"/>
          <a:ext cx="2752725" cy="2095500"/>
        </a:xfrm>
        <a:prstGeom prst="verticalScrol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SV" sz="1200"/>
            <a:t>1. IDENTIFICAR DUPLICADOS</a:t>
          </a:r>
        </a:p>
        <a:p>
          <a:pPr algn="ctr"/>
          <a:endParaRPr lang="es-SV" sz="1200"/>
        </a:p>
      </xdr:txBody>
    </xdr:sp>
    <xdr:clientData/>
  </xdr:twoCellAnchor>
  <xdr:twoCellAnchor editAs="oneCell">
    <xdr:from>
      <xdr:col>9</xdr:col>
      <xdr:colOff>371475</xdr:colOff>
      <xdr:row>2</xdr:row>
      <xdr:rowOff>104775</xdr:rowOff>
    </xdr:from>
    <xdr:to>
      <xdr:col>10</xdr:col>
      <xdr:colOff>390525</xdr:colOff>
      <xdr:row>7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70F908-BA99-45D5-9F55-33EAF0FB2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428625"/>
          <a:ext cx="781050" cy="781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9525</xdr:rowOff>
    </xdr:from>
    <xdr:to>
      <xdr:col>9</xdr:col>
      <xdr:colOff>9525</xdr:colOff>
      <xdr:row>14</xdr:row>
      <xdr:rowOff>9525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14875" y="1343025"/>
          <a:ext cx="2990850" cy="971550"/>
        </a:xfrm>
        <a:prstGeom prst="rect">
          <a:avLst/>
        </a:prstGeom>
        <a:solidFill>
          <a:srgbClr val="FFFFCC"/>
        </a:solidFill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400" b="1"/>
            <a:t>Calcular , comprobar y realizar</a:t>
          </a:r>
          <a:r>
            <a:rPr lang="es-SV" sz="1400" b="1" baseline="0"/>
            <a:t> un gráfico circular de los totales pagados por departamento, con porcentajes.</a:t>
          </a:r>
          <a:endParaRPr lang="es-SV" sz="1400" b="1"/>
        </a:p>
      </xdr:txBody>
    </xdr:sp>
    <xdr:clientData/>
  </xdr:twoCellAnchor>
  <xdr:twoCellAnchor editAs="oneCell">
    <xdr:from>
      <xdr:col>6</xdr:col>
      <xdr:colOff>1066800</xdr:colOff>
      <xdr:row>1</xdr:row>
      <xdr:rowOff>114300</xdr:rowOff>
    </xdr:from>
    <xdr:to>
      <xdr:col>7</xdr:col>
      <xdr:colOff>590550</xdr:colOff>
      <xdr:row>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5150D9-EF0A-4647-ACB3-E9318C2A9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1675" y="276225"/>
          <a:ext cx="781050" cy="781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529167</xdr:colOff>
      <xdr:row>9</xdr:row>
      <xdr:rowOff>69850</xdr:rowOff>
    </xdr:from>
    <xdr:to>
      <xdr:col>8</xdr:col>
      <xdr:colOff>137583</xdr:colOff>
      <xdr:row>14</xdr:row>
      <xdr:rowOff>10584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005417" y="2271183"/>
          <a:ext cx="5820833" cy="7344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 rtl="0"/>
          <a:r>
            <a:rPr lang="es-ES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0"/>
          <a:r>
            <a:rPr lang="es-ES" sz="12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promedio superó los 500.000 pesos sera "Categaría A" de lo contrario "Categoría B" </a:t>
          </a:r>
          <a:endParaRPr lang="es-ES" sz="1200"/>
        </a:p>
        <a:p>
          <a:pPr algn="l"/>
          <a:endParaRPr lang="es-ES" sz="1200"/>
        </a:p>
      </xdr:txBody>
    </xdr:sp>
    <xdr:clientData/>
  </xdr:twoCellAnchor>
  <xdr:twoCellAnchor editAs="oneCell">
    <xdr:from>
      <xdr:col>13</xdr:col>
      <xdr:colOff>381000</xdr:colOff>
      <xdr:row>1</xdr:row>
      <xdr:rowOff>211667</xdr:rowOff>
    </xdr:from>
    <xdr:to>
      <xdr:col>14</xdr:col>
      <xdr:colOff>400050</xdr:colOff>
      <xdr:row>3</xdr:row>
      <xdr:rowOff>156633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6E4E00-D3AF-4022-849C-A1071AC5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4833" y="539750"/>
          <a:ext cx="781050" cy="781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4</xdr:row>
      <xdr:rowOff>0</xdr:rowOff>
    </xdr:from>
    <xdr:to>
      <xdr:col>6</xdr:col>
      <xdr:colOff>457201</xdr:colOff>
      <xdr:row>6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390901" y="647700"/>
          <a:ext cx="1981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Buscar la sucursal</a:t>
          </a:r>
          <a:r>
            <a:rPr lang="es-ES" sz="1100" baseline="0"/>
            <a:t> en la hoja 7</a:t>
          </a:r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ocuments/PROYECTOS/EDUTECNO/CURSO%20EXCEL%20B&#193;SICO-INTERMEDIO/06.12.2010/CLASE%203%206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ES DE TEXTO"/>
      <sheetName val="EJERCICIO FUNCIONES DE TEXTO"/>
      <sheetName val="TEXTO EN COLUMNAS"/>
      <sheetName val="EJERCICIO TEXTO EN COLUMNAS"/>
      <sheetName val="FUNCIONES DE FECHA"/>
      <sheetName val="EJERCICIO FUNCIONES DE FECHA"/>
      <sheetName val="FUNCIONSI"/>
      <sheetName val="EJERCICIO FUNCION SI"/>
      <sheetName val="BUSCARV1"/>
      <sheetName val="BUSCARV2"/>
      <sheetName val="BUSCARV3"/>
      <sheetName val="EJERCICIO BUSCARV1"/>
      <sheetName val="EJERCICIO BUSCAR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4B2F1-2D36-4850-B811-7982A098EC2E}">
  <dimension ref="B2:I23"/>
  <sheetViews>
    <sheetView showGridLines="0" tabSelected="1" workbookViewId="0">
      <selection activeCell="I25" sqref="I25"/>
    </sheetView>
  </sheetViews>
  <sheetFormatPr baseColWidth="10" defaultRowHeight="12.75"/>
  <cols>
    <col min="1" max="1" width="3.42578125" customWidth="1"/>
    <col min="2" max="2" width="9.85546875" customWidth="1"/>
    <col min="8" max="8" width="23.7109375" customWidth="1"/>
    <col min="9" max="9" width="6.28515625" customWidth="1"/>
    <col min="10" max="10" width="8.42578125" customWidth="1"/>
  </cols>
  <sheetData>
    <row r="2" spans="2:9">
      <c r="B2" s="89"/>
      <c r="C2" s="90"/>
      <c r="D2" s="90"/>
      <c r="E2" s="90"/>
      <c r="F2" s="90"/>
      <c r="G2" s="90"/>
      <c r="H2" s="90"/>
      <c r="I2" s="91"/>
    </row>
    <row r="3" spans="2:9">
      <c r="B3" s="92"/>
      <c r="C3" s="93"/>
      <c r="D3" s="93"/>
      <c r="E3" s="93"/>
      <c r="F3" s="93"/>
      <c r="G3" s="93"/>
      <c r="H3" s="93"/>
      <c r="I3" s="94"/>
    </row>
    <row r="4" spans="2:9" ht="12.75" customHeight="1">
      <c r="B4" s="92"/>
      <c r="C4" s="93"/>
      <c r="D4" s="171" t="s">
        <v>248</v>
      </c>
      <c r="E4" s="172"/>
      <c r="F4" s="172"/>
      <c r="G4" s="172"/>
      <c r="H4" s="173"/>
      <c r="I4" s="94"/>
    </row>
    <row r="5" spans="2:9" ht="12.75" customHeight="1">
      <c r="B5" s="92"/>
      <c r="C5" s="93"/>
      <c r="D5" s="174"/>
      <c r="E5" s="175"/>
      <c r="F5" s="175"/>
      <c r="G5" s="175"/>
      <c r="H5" s="176"/>
      <c r="I5" s="94"/>
    </row>
    <row r="6" spans="2:9" ht="12.75" customHeight="1">
      <c r="B6" s="92"/>
      <c r="C6" s="93"/>
      <c r="D6" s="174"/>
      <c r="E6" s="175"/>
      <c r="F6" s="175"/>
      <c r="G6" s="175"/>
      <c r="H6" s="176"/>
      <c r="I6" s="94"/>
    </row>
    <row r="7" spans="2:9">
      <c r="B7" s="92"/>
      <c r="C7" s="93"/>
      <c r="D7" s="174"/>
      <c r="E7" s="175"/>
      <c r="F7" s="175"/>
      <c r="G7" s="175"/>
      <c r="H7" s="176"/>
      <c r="I7" s="94"/>
    </row>
    <row r="8" spans="2:9">
      <c r="B8" s="92"/>
      <c r="C8" s="93"/>
      <c r="D8" s="177"/>
      <c r="E8" s="178"/>
      <c r="F8" s="178"/>
      <c r="G8" s="178"/>
      <c r="H8" s="179"/>
      <c r="I8" s="94"/>
    </row>
    <row r="9" spans="2:9">
      <c r="B9" s="92"/>
      <c r="C9" s="93"/>
      <c r="D9" s="93"/>
      <c r="E9" s="93"/>
      <c r="F9" s="93"/>
      <c r="G9" s="93"/>
      <c r="H9" s="93"/>
      <c r="I9" s="94"/>
    </row>
    <row r="10" spans="2:9" ht="20.100000000000001" customHeight="1">
      <c r="B10" s="92"/>
      <c r="C10" s="93"/>
      <c r="D10" s="83" t="s">
        <v>245</v>
      </c>
      <c r="E10" s="180"/>
      <c r="F10" s="180"/>
      <c r="G10" s="180"/>
      <c r="H10" s="180"/>
      <c r="I10" s="94"/>
    </row>
    <row r="11" spans="2:9">
      <c r="B11" s="92"/>
      <c r="C11" s="93"/>
      <c r="D11" s="95"/>
      <c r="E11" s="93"/>
      <c r="F11" s="93"/>
      <c r="G11" s="93"/>
      <c r="H11" s="93"/>
      <c r="I11" s="94"/>
    </row>
    <row r="12" spans="2:9" ht="20.100000000000001" customHeight="1">
      <c r="B12" s="92"/>
      <c r="C12" s="93"/>
      <c r="D12" s="83" t="s">
        <v>247</v>
      </c>
      <c r="E12" s="180"/>
      <c r="F12" s="180"/>
      <c r="G12" s="180"/>
      <c r="H12" s="180"/>
      <c r="I12" s="94"/>
    </row>
    <row r="13" spans="2:9">
      <c r="B13" s="92"/>
      <c r="C13" s="93"/>
      <c r="D13" s="95"/>
      <c r="E13" s="93"/>
      <c r="F13" s="93"/>
      <c r="G13" s="93"/>
      <c r="H13" s="93"/>
      <c r="I13" s="94"/>
    </row>
    <row r="14" spans="2:9" ht="20.100000000000001" customHeight="1">
      <c r="B14" s="92"/>
      <c r="C14" s="93"/>
      <c r="D14" s="83" t="s">
        <v>246</v>
      </c>
      <c r="E14" s="180"/>
      <c r="F14" s="180"/>
      <c r="G14" s="180"/>
      <c r="H14" s="180"/>
      <c r="I14" s="94"/>
    </row>
    <row r="15" spans="2:9" ht="7.5" customHeight="1">
      <c r="B15" s="92"/>
      <c r="C15" s="93"/>
      <c r="D15" s="93"/>
      <c r="E15" s="93"/>
      <c r="F15" s="93"/>
      <c r="G15" s="93"/>
      <c r="H15" s="93"/>
      <c r="I15" s="94"/>
    </row>
    <row r="16" spans="2:9" ht="4.5" customHeight="1">
      <c r="B16" s="92"/>
      <c r="C16" s="93"/>
      <c r="D16" s="93"/>
      <c r="E16" s="93"/>
      <c r="F16" s="93"/>
      <c r="G16" s="93"/>
      <c r="H16" s="93"/>
      <c r="I16" s="94"/>
    </row>
    <row r="17" spans="2:9" ht="15" customHeight="1">
      <c r="B17" s="92"/>
      <c r="C17" s="93"/>
      <c r="D17" s="96" t="s">
        <v>298</v>
      </c>
      <c r="E17" s="93"/>
      <c r="F17" s="93"/>
      <c r="G17" s="93"/>
      <c r="H17" s="93"/>
      <c r="I17" s="94"/>
    </row>
    <row r="18" spans="2:9" ht="15" customHeight="1">
      <c r="B18" s="92"/>
      <c r="C18" s="93"/>
      <c r="D18" s="96" t="s">
        <v>299</v>
      </c>
      <c r="E18" s="93"/>
      <c r="F18" s="93"/>
      <c r="G18" s="93"/>
      <c r="H18" s="93"/>
      <c r="I18" s="94"/>
    </row>
    <row r="19" spans="2:9" ht="15" customHeight="1">
      <c r="B19" s="92"/>
      <c r="C19" s="93"/>
      <c r="D19" s="181" t="s">
        <v>249</v>
      </c>
      <c r="E19" s="181"/>
      <c r="F19" s="181"/>
      <c r="G19" s="181"/>
      <c r="H19" s="181"/>
      <c r="I19" s="94"/>
    </row>
    <row r="20" spans="2:9" ht="15" customHeight="1">
      <c r="B20" s="92"/>
      <c r="C20" s="93"/>
      <c r="D20" s="181"/>
      <c r="E20" s="181"/>
      <c r="F20" s="181"/>
      <c r="G20" s="181"/>
      <c r="H20" s="181"/>
      <c r="I20" s="94"/>
    </row>
    <row r="21" spans="2:9" ht="15" customHeight="1">
      <c r="B21" s="92"/>
      <c r="C21" s="93"/>
      <c r="D21" s="93"/>
      <c r="E21" s="93"/>
      <c r="F21" s="93"/>
      <c r="G21" s="93"/>
      <c r="H21" s="93"/>
      <c r="I21" s="94"/>
    </row>
    <row r="22" spans="2:9">
      <c r="B22" s="92"/>
      <c r="C22" s="93"/>
      <c r="D22" s="93"/>
      <c r="E22" s="93"/>
      <c r="F22" s="93"/>
      <c r="G22" s="93"/>
      <c r="H22" s="93"/>
      <c r="I22" s="94"/>
    </row>
    <row r="23" spans="2:9">
      <c r="B23" s="97"/>
      <c r="C23" s="98"/>
      <c r="D23" s="98"/>
      <c r="E23" s="98"/>
      <c r="F23" s="98"/>
      <c r="G23" s="98"/>
      <c r="H23" s="98"/>
      <c r="I23" s="99"/>
    </row>
  </sheetData>
  <mergeCells count="5">
    <mergeCell ref="D4:H8"/>
    <mergeCell ref="E10:H10"/>
    <mergeCell ref="E12:H12"/>
    <mergeCell ref="E14:H14"/>
    <mergeCell ref="D19:H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6:C8"/>
  <sheetViews>
    <sheetView workbookViewId="0">
      <selection activeCell="D32" sqref="D32"/>
    </sheetView>
  </sheetViews>
  <sheetFormatPr baseColWidth="10" defaultRowHeight="12.75"/>
  <cols>
    <col min="2" max="2" width="16.5703125" customWidth="1"/>
  </cols>
  <sheetData>
    <row r="6" spans="2:3">
      <c r="B6" s="16" t="s">
        <v>203</v>
      </c>
      <c r="C6" s="16">
        <v>2</v>
      </c>
    </row>
    <row r="8" spans="2:3">
      <c r="B8" s="16" t="s">
        <v>182</v>
      </c>
      <c r="C8" s="1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249977111117893"/>
  </sheetPr>
  <dimension ref="B2:M17"/>
  <sheetViews>
    <sheetView workbookViewId="0"/>
  </sheetViews>
  <sheetFormatPr baseColWidth="10" defaultRowHeight="12.75"/>
  <cols>
    <col min="1" max="2" width="11.42578125" style="6"/>
    <col min="3" max="3" width="14" style="6" customWidth="1"/>
    <col min="4" max="4" width="14.28515625" style="6" customWidth="1"/>
    <col min="5" max="5" width="15.28515625" style="6" customWidth="1"/>
    <col min="6" max="6" width="16.28515625" style="6" customWidth="1"/>
    <col min="7" max="10" width="11.42578125" style="6"/>
    <col min="11" max="11" width="11.140625" style="6" customWidth="1"/>
    <col min="12" max="12" width="12" style="6" customWidth="1"/>
    <col min="13" max="16384" width="11.42578125" style="6"/>
  </cols>
  <sheetData>
    <row r="2" spans="2:13">
      <c r="L2" s="186"/>
      <c r="M2" s="186"/>
    </row>
    <row r="3" spans="2:13">
      <c r="B3" s="106" t="s">
        <v>219</v>
      </c>
      <c r="C3" s="38">
        <v>545.78</v>
      </c>
      <c r="L3" s="186"/>
      <c r="M3" s="186"/>
    </row>
    <row r="4" spans="2:13">
      <c r="L4" s="186"/>
      <c r="M4" s="186"/>
    </row>
    <row r="5" spans="2:13">
      <c r="C5" s="106"/>
      <c r="D5" s="107" t="s">
        <v>218</v>
      </c>
      <c r="L5" s="186"/>
      <c r="M5" s="186"/>
    </row>
    <row r="6" spans="2:13">
      <c r="B6" s="6">
        <v>1</v>
      </c>
      <c r="C6" s="101" t="s">
        <v>204</v>
      </c>
      <c r="D6" s="105">
        <v>1.4999999999999999E-2</v>
      </c>
      <c r="L6" s="186"/>
      <c r="M6" s="186"/>
    </row>
    <row r="7" spans="2:13">
      <c r="B7" s="6">
        <v>2</v>
      </c>
      <c r="C7" s="101" t="s">
        <v>211</v>
      </c>
      <c r="D7" s="105">
        <v>2.5000000000000001E-2</v>
      </c>
      <c r="L7" s="186"/>
      <c r="M7" s="186"/>
    </row>
    <row r="8" spans="2:13">
      <c r="B8" s="6">
        <v>3</v>
      </c>
      <c r="C8" s="101" t="s">
        <v>209</v>
      </c>
      <c r="D8" s="105">
        <v>2.1000000000000001E-2</v>
      </c>
    </row>
    <row r="9" spans="2:13">
      <c r="B9" s="6">
        <v>4</v>
      </c>
      <c r="C9" s="101" t="s">
        <v>206</v>
      </c>
      <c r="D9" s="105">
        <v>1.2E-2</v>
      </c>
    </row>
    <row r="12" spans="2:13" ht="28.5" customHeight="1">
      <c r="B12" s="103" t="s">
        <v>217</v>
      </c>
      <c r="C12" s="103" t="s">
        <v>216</v>
      </c>
      <c r="D12" s="103" t="s">
        <v>215</v>
      </c>
      <c r="E12" s="104" t="s">
        <v>214</v>
      </c>
      <c r="F12" s="103" t="s">
        <v>213</v>
      </c>
    </row>
    <row r="13" spans="2:13">
      <c r="B13" s="100">
        <v>100</v>
      </c>
      <c r="C13" s="101" t="s">
        <v>212</v>
      </c>
      <c r="D13" s="101" t="s">
        <v>211</v>
      </c>
      <c r="E13" s="102">
        <v>20</v>
      </c>
      <c r="F13" s="37"/>
    </row>
    <row r="14" spans="2:13">
      <c r="B14" s="100">
        <v>500</v>
      </c>
      <c r="C14" s="101" t="s">
        <v>210</v>
      </c>
      <c r="D14" s="101" t="s">
        <v>209</v>
      </c>
      <c r="E14" s="102">
        <v>12</v>
      </c>
      <c r="F14" s="37"/>
    </row>
    <row r="15" spans="2:13">
      <c r="B15" s="100">
        <v>150</v>
      </c>
      <c r="C15" s="101" t="s">
        <v>208</v>
      </c>
      <c r="D15" s="101" t="s">
        <v>204</v>
      </c>
      <c r="E15" s="102">
        <v>30</v>
      </c>
      <c r="F15" s="37"/>
    </row>
    <row r="16" spans="2:13">
      <c r="B16" s="100">
        <v>200</v>
      </c>
      <c r="C16" s="101" t="s">
        <v>207</v>
      </c>
      <c r="D16" s="101" t="s">
        <v>206</v>
      </c>
      <c r="E16" s="102">
        <v>20</v>
      </c>
      <c r="F16" s="37"/>
    </row>
    <row r="17" spans="2:6">
      <c r="B17" s="100">
        <v>300</v>
      </c>
      <c r="C17" s="101" t="s">
        <v>205</v>
      </c>
      <c r="D17" s="101" t="s">
        <v>204</v>
      </c>
      <c r="E17" s="102">
        <v>50</v>
      </c>
      <c r="F17" s="37"/>
    </row>
  </sheetData>
  <mergeCells count="1">
    <mergeCell ref="L2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9DA5-64F3-41C5-ADBD-AFEB21EB4601}">
  <sheetPr>
    <tabColor theme="1" tint="0.14999847407452621"/>
  </sheetPr>
  <dimension ref="B2:L10"/>
  <sheetViews>
    <sheetView workbookViewId="0">
      <selection activeCell="C10" sqref="C10"/>
    </sheetView>
  </sheetViews>
  <sheetFormatPr baseColWidth="10" defaultRowHeight="12.75"/>
  <cols>
    <col min="1" max="1" width="8.42578125" style="6" customWidth="1"/>
    <col min="2" max="2" width="19.85546875" style="6" customWidth="1"/>
    <col min="3" max="8" width="16" style="6" customWidth="1"/>
    <col min="9" max="9" width="14.140625" style="6" customWidth="1"/>
    <col min="10" max="16384" width="11.42578125" style="6"/>
  </cols>
  <sheetData>
    <row r="2" spans="2:12" ht="13.5" thickBot="1"/>
    <row r="3" spans="2:12" ht="24.75" customHeight="1" thickBot="1">
      <c r="B3" s="115" t="s">
        <v>251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K3" s="186"/>
      <c r="L3" s="186"/>
    </row>
    <row r="4" spans="2:12" ht="22.5" customHeight="1" thickBot="1">
      <c r="B4" s="115" t="s">
        <v>252</v>
      </c>
      <c r="C4" s="116">
        <v>-400</v>
      </c>
      <c r="D4" s="116">
        <v>200</v>
      </c>
      <c r="E4" s="116">
        <v>100</v>
      </c>
      <c r="F4" s="116">
        <v>300</v>
      </c>
      <c r="G4" s="116">
        <v>300</v>
      </c>
      <c r="H4" s="116">
        <v>350</v>
      </c>
      <c r="K4" s="186"/>
      <c r="L4" s="186"/>
    </row>
    <row r="5" spans="2:12">
      <c r="K5" s="186"/>
      <c r="L5" s="186"/>
    </row>
    <row r="6" spans="2:12">
      <c r="K6" s="186"/>
      <c r="L6" s="186"/>
    </row>
    <row r="7" spans="2:12" ht="13.5" thickBot="1">
      <c r="C7" s="117"/>
    </row>
    <row r="8" spans="2:12" ht="22.5" customHeight="1" thickBot="1">
      <c r="B8" s="115" t="s">
        <v>253</v>
      </c>
      <c r="C8" s="164">
        <v>0.22960606203222791</v>
      </c>
      <c r="E8" s="206" t="s">
        <v>254</v>
      </c>
      <c r="F8" s="206"/>
      <c r="G8" s="206"/>
      <c r="H8" s="206"/>
    </row>
    <row r="9" spans="2:12" ht="13.5" thickBot="1">
      <c r="E9" s="206"/>
      <c r="F9" s="206"/>
      <c r="G9" s="206"/>
      <c r="H9" s="206"/>
    </row>
    <row r="10" spans="2:12" ht="22.5" customHeight="1" thickBot="1">
      <c r="B10" s="118" t="s">
        <v>255</v>
      </c>
      <c r="C10" s="165"/>
      <c r="E10" s="206"/>
      <c r="F10" s="206"/>
      <c r="G10" s="206"/>
      <c r="H10" s="206"/>
    </row>
  </sheetData>
  <mergeCells count="2">
    <mergeCell ref="E8:H10"/>
    <mergeCell ref="K3:L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B940E-BCC5-4C17-9612-6CE99097BF0B}">
  <sheetPr>
    <tabColor theme="1" tint="4.9989318521683403E-2"/>
  </sheetPr>
  <dimension ref="A1:T48"/>
  <sheetViews>
    <sheetView showGridLines="0" workbookViewId="0">
      <selection activeCell="T18" sqref="T18"/>
    </sheetView>
  </sheetViews>
  <sheetFormatPr baseColWidth="10" defaultColWidth="9" defaultRowHeight="12.75"/>
  <cols>
    <col min="1" max="1" width="4.7109375" style="119" customWidth="1"/>
    <col min="2" max="2" width="3.42578125" style="119" customWidth="1"/>
    <col min="3" max="3" width="24.140625" style="122" customWidth="1"/>
    <col min="4" max="4" width="28.28515625" style="122" customWidth="1"/>
    <col min="5" max="5" width="10.85546875" style="122" customWidth="1"/>
    <col min="6" max="7" width="1.140625" style="122" customWidth="1"/>
    <col min="8" max="8" width="19.140625" style="122" customWidth="1"/>
    <col min="9" max="9" width="11.5703125" style="122" customWidth="1"/>
    <col min="10" max="10" width="3.42578125" style="126" customWidth="1"/>
    <col min="11" max="11" width="5.7109375" style="6" customWidth="1"/>
    <col min="12" max="16" width="9" style="122"/>
    <col min="17" max="17" width="9" style="122" customWidth="1"/>
    <col min="18" max="18" width="2.5703125" style="122" customWidth="1"/>
    <col min="19" max="20" width="8" style="122" customWidth="1"/>
    <col min="21" max="16384" width="9" style="122"/>
  </cols>
  <sheetData>
    <row r="1" spans="1:20" s="120" customFormat="1" ht="3.75" customHeight="1">
      <c r="A1" s="119"/>
      <c r="B1" s="152"/>
      <c r="C1" s="157"/>
      <c r="D1" s="132"/>
      <c r="E1" s="132"/>
      <c r="F1" s="132"/>
      <c r="G1" s="132"/>
      <c r="H1" s="132"/>
      <c r="I1" s="132"/>
      <c r="J1" s="133"/>
    </row>
    <row r="2" spans="1:20" s="120" customFormat="1" ht="11.1" customHeight="1">
      <c r="A2" s="119"/>
      <c r="B2" s="153"/>
      <c r="C2" s="134" t="s">
        <v>256</v>
      </c>
      <c r="D2" s="134"/>
      <c r="E2" s="135"/>
      <c r="F2" s="135"/>
      <c r="G2" s="135"/>
      <c r="H2" s="135"/>
      <c r="I2" s="135"/>
      <c r="J2" s="136"/>
    </row>
    <row r="3" spans="1:20" s="120" customFormat="1" ht="11.1" customHeight="1">
      <c r="A3" s="119"/>
      <c r="B3" s="153"/>
      <c r="C3" s="135" t="s">
        <v>257</v>
      </c>
      <c r="D3" s="135"/>
      <c r="E3" s="135"/>
      <c r="F3" s="135"/>
      <c r="G3" s="135"/>
      <c r="H3" s="135"/>
      <c r="I3" s="135"/>
      <c r="J3" s="136"/>
      <c r="S3" s="207"/>
      <c r="T3" s="208"/>
    </row>
    <row r="4" spans="1:20" s="120" customFormat="1" ht="11.1" customHeight="1">
      <c r="A4" s="119"/>
      <c r="B4" s="153"/>
      <c r="C4" s="148" t="s">
        <v>258</v>
      </c>
      <c r="D4" s="135"/>
      <c r="E4" s="135"/>
      <c r="F4" s="135"/>
      <c r="G4" s="135"/>
      <c r="H4" s="135"/>
      <c r="I4" s="135"/>
      <c r="J4" s="136"/>
      <c r="S4" s="209"/>
      <c r="T4" s="210"/>
    </row>
    <row r="5" spans="1:20" s="120" customFormat="1" ht="11.25" customHeight="1">
      <c r="A5" s="119"/>
      <c r="B5" s="154"/>
      <c r="C5" s="137"/>
      <c r="D5" s="137"/>
      <c r="E5" s="137"/>
      <c r="F5" s="137"/>
      <c r="G5" s="137"/>
      <c r="H5" s="137"/>
      <c r="I5" s="137"/>
      <c r="J5" s="138"/>
      <c r="S5" s="209"/>
      <c r="T5" s="210"/>
    </row>
    <row r="6" spans="1:20" s="120" customFormat="1" ht="17.25" customHeight="1">
      <c r="A6" s="119"/>
      <c r="B6" s="154"/>
      <c r="C6" s="213" t="s">
        <v>259</v>
      </c>
      <c r="D6" s="213"/>
      <c r="E6" s="213"/>
      <c r="F6" s="213"/>
      <c r="G6" s="213"/>
      <c r="H6" s="213"/>
      <c r="I6" s="213"/>
      <c r="J6" s="214"/>
      <c r="S6" s="209"/>
      <c r="T6" s="210"/>
    </row>
    <row r="7" spans="1:20" s="120" customFormat="1" ht="7.5" customHeight="1">
      <c r="A7" s="119"/>
      <c r="B7" s="154"/>
      <c r="C7" s="137"/>
      <c r="D7" s="137"/>
      <c r="E7" s="137"/>
      <c r="F7" s="137"/>
      <c r="G7" s="137"/>
      <c r="H7" s="137"/>
      <c r="I7" s="137"/>
      <c r="J7" s="138"/>
      <c r="S7" s="209"/>
      <c r="T7" s="210"/>
    </row>
    <row r="8" spans="1:20" s="120" customFormat="1" ht="9.75" customHeight="1">
      <c r="A8" s="119"/>
      <c r="B8" s="154"/>
      <c r="C8" s="137"/>
      <c r="D8" s="137"/>
      <c r="E8" s="137" t="s">
        <v>260</v>
      </c>
      <c r="F8" s="137"/>
      <c r="G8" s="137" t="s">
        <v>261</v>
      </c>
      <c r="H8" s="135" t="s">
        <v>262</v>
      </c>
      <c r="I8" s="135"/>
      <c r="J8" s="138"/>
      <c r="S8" s="209"/>
      <c r="T8" s="210"/>
    </row>
    <row r="9" spans="1:20" s="120" customFormat="1" ht="9.75" customHeight="1">
      <c r="A9" s="119"/>
      <c r="B9" s="158"/>
      <c r="C9" s="124"/>
      <c r="D9" s="124"/>
      <c r="E9" s="124"/>
      <c r="F9" s="124"/>
      <c r="G9" s="124"/>
      <c r="H9" s="124"/>
      <c r="I9" s="124"/>
      <c r="J9" s="142"/>
      <c r="S9" s="211"/>
      <c r="T9" s="212"/>
    </row>
    <row r="10" spans="1:20" s="120" customFormat="1" ht="6" customHeight="1">
      <c r="A10" s="119"/>
      <c r="B10" s="154"/>
      <c r="C10" s="149"/>
      <c r="D10" s="149"/>
      <c r="E10" s="149"/>
      <c r="F10" s="149"/>
      <c r="G10" s="149"/>
      <c r="H10" s="149"/>
      <c r="I10" s="149"/>
      <c r="J10" s="138"/>
    </row>
    <row r="11" spans="1:20" s="120" customFormat="1" ht="11.25">
      <c r="A11" s="119"/>
      <c r="B11" s="154"/>
      <c r="C11" s="159" t="s">
        <v>263</v>
      </c>
      <c r="D11" s="159"/>
      <c r="E11" s="137"/>
      <c r="F11" s="137"/>
      <c r="G11" s="137" t="s">
        <v>264</v>
      </c>
      <c r="H11" s="141"/>
      <c r="I11" s="141"/>
      <c r="J11" s="138"/>
    </row>
    <row r="12" spans="1:20" s="120" customFormat="1" ht="11.25">
      <c r="A12" s="119"/>
      <c r="B12" s="154"/>
      <c r="C12" s="160" t="s">
        <v>265</v>
      </c>
      <c r="D12" s="161"/>
      <c r="E12" s="137"/>
      <c r="F12" s="137"/>
      <c r="G12" s="137" t="s">
        <v>266</v>
      </c>
      <c r="H12" s="124" t="s">
        <v>267</v>
      </c>
      <c r="I12" s="139"/>
      <c r="J12" s="140"/>
    </row>
    <row r="13" spans="1:20" s="120" customFormat="1" ht="5.25" customHeight="1">
      <c r="A13" s="119"/>
      <c r="B13" s="158"/>
      <c r="C13" s="124"/>
      <c r="D13" s="124"/>
      <c r="E13" s="124"/>
      <c r="F13" s="124"/>
      <c r="G13" s="124"/>
      <c r="H13" s="124"/>
      <c r="I13" s="124"/>
      <c r="J13" s="142"/>
    </row>
    <row r="14" spans="1:20" s="120" customFormat="1" ht="6.75" customHeight="1">
      <c r="A14" s="119"/>
      <c r="B14" s="154"/>
      <c r="C14" s="139"/>
      <c r="D14" s="139"/>
      <c r="E14" s="139"/>
      <c r="F14" s="139"/>
      <c r="G14" s="162"/>
      <c r="H14" s="139"/>
      <c r="I14" s="139"/>
      <c r="J14" s="140"/>
    </row>
    <row r="15" spans="1:20" s="120" customFormat="1" ht="11.25" customHeight="1">
      <c r="A15" s="119"/>
      <c r="B15" s="154"/>
      <c r="C15" s="124" t="s">
        <v>268</v>
      </c>
      <c r="D15" s="124"/>
      <c r="E15" s="139"/>
      <c r="F15" s="139"/>
      <c r="G15" s="121"/>
      <c r="H15" s="139" t="s">
        <v>269</v>
      </c>
      <c r="I15" s="139"/>
      <c r="J15" s="140"/>
    </row>
    <row r="16" spans="1:20" s="120" customFormat="1" ht="6.75" customHeight="1">
      <c r="A16" s="119"/>
      <c r="B16" s="158"/>
      <c r="C16" s="124"/>
      <c r="D16" s="124"/>
      <c r="E16" s="124"/>
      <c r="F16" s="124"/>
      <c r="G16" s="123"/>
      <c r="H16" s="124"/>
      <c r="I16" s="124"/>
      <c r="J16" s="142"/>
    </row>
    <row r="17" spans="1:17" s="120" customFormat="1" ht="7.5" customHeight="1">
      <c r="A17" s="119"/>
      <c r="B17" s="154"/>
      <c r="C17" s="139"/>
      <c r="D17" s="139"/>
      <c r="E17" s="143"/>
      <c r="F17" s="143"/>
      <c r="G17" s="121"/>
      <c r="H17" s="139"/>
      <c r="I17" s="139"/>
      <c r="J17" s="140"/>
      <c r="L17" s="215" t="s">
        <v>295</v>
      </c>
      <c r="M17" s="216"/>
      <c r="N17" s="216"/>
      <c r="O17" s="216"/>
      <c r="P17" s="216"/>
      <c r="Q17" s="217"/>
    </row>
    <row r="18" spans="1:17" s="120" customFormat="1" ht="11.25">
      <c r="A18" s="119"/>
      <c r="B18" s="154"/>
      <c r="C18" s="166" t="s">
        <v>270</v>
      </c>
      <c r="D18" s="166"/>
      <c r="E18" s="169">
        <v>320500</v>
      </c>
      <c r="F18" s="127"/>
      <c r="G18" s="121"/>
      <c r="H18" s="166" t="s">
        <v>271</v>
      </c>
      <c r="I18" s="169">
        <f>+E21*12.29/100</f>
        <v>39389.449999999997</v>
      </c>
      <c r="J18" s="163"/>
      <c r="L18" s="218"/>
      <c r="M18" s="219"/>
      <c r="N18" s="219"/>
      <c r="O18" s="219"/>
      <c r="P18" s="219"/>
      <c r="Q18" s="220"/>
    </row>
    <row r="19" spans="1:17" s="120" customFormat="1" ht="11.25">
      <c r="A19" s="119"/>
      <c r="B19" s="154"/>
      <c r="C19" s="167" t="s">
        <v>272</v>
      </c>
      <c r="D19" s="167"/>
      <c r="E19" s="169">
        <v>0</v>
      </c>
      <c r="F19" s="127"/>
      <c r="G19" s="121"/>
      <c r="H19" s="167" t="s">
        <v>273</v>
      </c>
      <c r="I19" s="169">
        <f>+E21*7/100</f>
        <v>22435</v>
      </c>
      <c r="J19" s="163"/>
      <c r="L19" s="221"/>
      <c r="M19" s="222"/>
      <c r="N19" s="222"/>
      <c r="O19" s="222"/>
      <c r="P19" s="222"/>
      <c r="Q19" s="223"/>
    </row>
    <row r="20" spans="1:17" s="120" customFormat="1" ht="11.25">
      <c r="A20" s="119"/>
      <c r="B20" s="154"/>
      <c r="C20" s="167" t="s">
        <v>274</v>
      </c>
      <c r="D20" s="167"/>
      <c r="E20" s="169"/>
      <c r="F20" s="127"/>
      <c r="G20" s="121"/>
      <c r="H20" s="139"/>
      <c r="I20" s="169"/>
      <c r="J20" s="163"/>
    </row>
    <row r="21" spans="1:17" s="120" customFormat="1" ht="11.25">
      <c r="A21" s="119"/>
      <c r="B21" s="154"/>
      <c r="C21" s="166" t="s">
        <v>275</v>
      </c>
      <c r="D21" s="166"/>
      <c r="E21" s="169">
        <f>+E18-E19-E20</f>
        <v>320500</v>
      </c>
      <c r="F21" s="127"/>
      <c r="G21" s="121"/>
      <c r="H21" s="166" t="s">
        <v>276</v>
      </c>
      <c r="I21" s="169">
        <f>+E23-I18-I19-I20</f>
        <v>258675.55</v>
      </c>
      <c r="J21" s="163"/>
      <c r="L21" s="224" t="s">
        <v>296</v>
      </c>
      <c r="M21" s="225"/>
    </row>
    <row r="22" spans="1:17" s="120" customFormat="1" ht="11.25">
      <c r="A22" s="119"/>
      <c r="B22" s="154"/>
      <c r="C22" s="139"/>
      <c r="D22" s="139"/>
      <c r="E22" s="169"/>
      <c r="F22" s="127"/>
      <c r="G22" s="121"/>
      <c r="H22" s="139"/>
      <c r="I22" s="169"/>
      <c r="J22" s="163"/>
      <c r="L22" s="225"/>
      <c r="M22" s="225"/>
      <c r="N22" s="232"/>
      <c r="O22" s="232"/>
      <c r="P22" s="232"/>
      <c r="Q22" s="233"/>
    </row>
    <row r="23" spans="1:17" s="120" customFormat="1" ht="11.25">
      <c r="A23" s="119"/>
      <c r="B23" s="154"/>
      <c r="C23" s="166" t="s">
        <v>277</v>
      </c>
      <c r="D23" s="166"/>
      <c r="E23" s="169">
        <f>+E21</f>
        <v>320500</v>
      </c>
      <c r="F23" s="127"/>
      <c r="G23" s="121"/>
      <c r="H23" s="139"/>
      <c r="I23" s="169"/>
      <c r="J23" s="163"/>
      <c r="L23" s="226"/>
      <c r="M23" s="227"/>
      <c r="N23" s="227"/>
      <c r="O23" s="227"/>
      <c r="P23" s="227"/>
      <c r="Q23" s="228"/>
    </row>
    <row r="24" spans="1:17" s="120" customFormat="1" ht="11.25">
      <c r="A24" s="119"/>
      <c r="B24" s="154"/>
      <c r="C24" s="167" t="s">
        <v>278</v>
      </c>
      <c r="D24" s="167"/>
      <c r="E24" s="169">
        <v>0</v>
      </c>
      <c r="F24" s="127"/>
      <c r="G24" s="121"/>
      <c r="H24" s="139"/>
      <c r="I24" s="169"/>
      <c r="J24" s="163"/>
      <c r="L24" s="226"/>
      <c r="M24" s="227"/>
      <c r="N24" s="227"/>
      <c r="O24" s="227"/>
      <c r="P24" s="227"/>
      <c r="Q24" s="228"/>
    </row>
    <row r="25" spans="1:17" s="120" customFormat="1" ht="11.25">
      <c r="A25" s="119"/>
      <c r="B25" s="154"/>
      <c r="C25" s="167" t="s">
        <v>279</v>
      </c>
      <c r="D25" s="167"/>
      <c r="E25" s="169">
        <v>12000</v>
      </c>
      <c r="F25" s="127"/>
      <c r="G25" s="121"/>
      <c r="H25" s="139"/>
      <c r="I25" s="169"/>
      <c r="J25" s="163"/>
      <c r="L25" s="226"/>
      <c r="M25" s="227"/>
      <c r="N25" s="227"/>
      <c r="O25" s="227"/>
      <c r="P25" s="227"/>
      <c r="Q25" s="228"/>
    </row>
    <row r="26" spans="1:17" s="120" customFormat="1" ht="11.25">
      <c r="A26" s="119"/>
      <c r="B26" s="154"/>
      <c r="C26" s="167" t="s">
        <v>280</v>
      </c>
      <c r="D26" s="167"/>
      <c r="E26" s="169">
        <v>11148</v>
      </c>
      <c r="F26" s="127"/>
      <c r="G26" s="121"/>
      <c r="H26" s="139"/>
      <c r="I26" s="169"/>
      <c r="J26" s="163"/>
      <c r="L26" s="226"/>
      <c r="M26" s="227"/>
      <c r="N26" s="227"/>
      <c r="O26" s="227"/>
      <c r="P26" s="227"/>
      <c r="Q26" s="228"/>
    </row>
    <row r="27" spans="1:17" s="120" customFormat="1" ht="11.25">
      <c r="A27" s="119"/>
      <c r="B27" s="154"/>
      <c r="C27" s="167" t="s">
        <v>281</v>
      </c>
      <c r="D27" s="167"/>
      <c r="E27" s="169">
        <f>+E26+E23+E24+E25</f>
        <v>343648</v>
      </c>
      <c r="F27" s="127"/>
      <c r="G27" s="121"/>
      <c r="H27" s="166" t="s">
        <v>282</v>
      </c>
      <c r="I27" s="169">
        <f>+I18+I19+I20+I22</f>
        <v>61824.45</v>
      </c>
      <c r="J27" s="163"/>
      <c r="L27" s="226"/>
      <c r="M27" s="227"/>
      <c r="N27" s="227"/>
      <c r="O27" s="227"/>
      <c r="P27" s="227"/>
      <c r="Q27" s="228"/>
    </row>
    <row r="28" spans="1:17" s="120" customFormat="1" ht="11.25">
      <c r="A28" s="119"/>
      <c r="B28" s="154"/>
      <c r="C28" s="167" t="s">
        <v>283</v>
      </c>
      <c r="D28" s="167"/>
      <c r="E28" s="168"/>
      <c r="F28" s="143"/>
      <c r="G28" s="121"/>
      <c r="H28" s="167" t="s">
        <v>284</v>
      </c>
      <c r="I28" s="169">
        <f>+E27-I27</f>
        <v>281823.55</v>
      </c>
      <c r="J28" s="163"/>
      <c r="L28" s="229"/>
      <c r="M28" s="230"/>
      <c r="N28" s="230"/>
      <c r="O28" s="230"/>
      <c r="P28" s="230"/>
      <c r="Q28" s="231"/>
    </row>
    <row r="29" spans="1:17" s="120" customFormat="1" ht="6" customHeight="1">
      <c r="A29" s="119"/>
      <c r="B29" s="154"/>
      <c r="C29" s="139"/>
      <c r="D29" s="139"/>
      <c r="E29" s="143"/>
      <c r="F29" s="143"/>
      <c r="G29" s="121"/>
      <c r="H29" s="139"/>
      <c r="I29" s="139"/>
      <c r="J29" s="140"/>
    </row>
    <row r="30" spans="1:17" s="120" customFormat="1" ht="6.75" customHeight="1">
      <c r="A30" s="119"/>
      <c r="B30" s="154"/>
      <c r="D30" s="139"/>
      <c r="E30" s="143"/>
      <c r="F30" s="143"/>
      <c r="G30" s="121"/>
      <c r="H30" s="139"/>
      <c r="I30" s="139"/>
      <c r="J30" s="140"/>
    </row>
    <row r="31" spans="1:17" s="120" customFormat="1" ht="4.5" customHeight="1">
      <c r="A31" s="119"/>
      <c r="B31" s="158"/>
      <c r="C31" s="124"/>
      <c r="D31" s="124"/>
      <c r="E31" s="128"/>
      <c r="F31" s="125"/>
      <c r="G31" s="123"/>
      <c r="H31" s="124"/>
      <c r="I31" s="124"/>
      <c r="J31" s="142"/>
    </row>
    <row r="32" spans="1:17" s="120" customFormat="1" ht="4.5" customHeight="1">
      <c r="A32" s="129"/>
      <c r="B32" s="155"/>
      <c r="C32" s="139"/>
      <c r="D32" s="139"/>
      <c r="E32" s="143"/>
      <c r="F32" s="143"/>
      <c r="G32" s="139"/>
      <c r="H32" s="139"/>
      <c r="I32" s="139"/>
      <c r="J32" s="140"/>
    </row>
    <row r="33" spans="1:10" s="120" customFormat="1" ht="11.25">
      <c r="A33" s="119"/>
      <c r="B33" s="154"/>
      <c r="C33" s="139" t="s">
        <v>285</v>
      </c>
      <c r="D33" s="139"/>
      <c r="E33" s="139"/>
      <c r="F33" s="139"/>
      <c r="G33" s="139"/>
      <c r="H33" s="139"/>
      <c r="I33" s="139"/>
      <c r="J33" s="140"/>
    </row>
    <row r="34" spans="1:10" s="120" customFormat="1" ht="6.75" customHeight="1">
      <c r="A34" s="119"/>
      <c r="B34" s="154"/>
      <c r="D34" s="143"/>
      <c r="E34" s="143"/>
      <c r="F34" s="143"/>
      <c r="G34" s="143"/>
      <c r="H34" s="143"/>
      <c r="I34" s="143"/>
      <c r="J34" s="140"/>
    </row>
    <row r="35" spans="1:10" s="120" customFormat="1" ht="11.25">
      <c r="A35" s="119"/>
      <c r="B35" s="154"/>
      <c r="C35" s="139" t="s">
        <v>286</v>
      </c>
      <c r="D35" s="137"/>
      <c r="E35" s="137"/>
      <c r="F35" s="137"/>
      <c r="G35" s="137"/>
      <c r="H35" s="137"/>
      <c r="I35" s="137"/>
      <c r="J35" s="140"/>
    </row>
    <row r="36" spans="1:10" s="120" customFormat="1" ht="11.25">
      <c r="A36" s="119"/>
      <c r="B36" s="154"/>
      <c r="C36" s="150" t="s">
        <v>287</v>
      </c>
      <c r="D36" s="137"/>
      <c r="E36" s="137"/>
      <c r="F36" s="137"/>
      <c r="G36" s="137"/>
      <c r="H36" s="137"/>
      <c r="I36" s="137"/>
      <c r="J36" s="140"/>
    </row>
    <row r="37" spans="1:10" s="120" customFormat="1" ht="11.25">
      <c r="A37" s="119"/>
      <c r="B37" s="154"/>
      <c r="C37" s="137" t="s">
        <v>288</v>
      </c>
      <c r="D37" s="137"/>
      <c r="E37" s="137"/>
      <c r="F37" s="137"/>
      <c r="G37" s="137"/>
      <c r="H37" s="137"/>
      <c r="I37" s="137"/>
      <c r="J37" s="140"/>
    </row>
    <row r="38" spans="1:10" s="120" customFormat="1" ht="11.25">
      <c r="A38" s="119"/>
      <c r="B38" s="154"/>
      <c r="C38" s="137" t="s">
        <v>289</v>
      </c>
      <c r="D38" s="137"/>
      <c r="E38" s="137"/>
      <c r="F38" s="137"/>
      <c r="G38" s="137"/>
      <c r="H38" s="137"/>
      <c r="I38" s="137"/>
      <c r="J38" s="140"/>
    </row>
    <row r="39" spans="1:10" s="120" customFormat="1" ht="11.25">
      <c r="A39" s="119"/>
      <c r="B39" s="154"/>
      <c r="C39" s="137" t="s">
        <v>290</v>
      </c>
      <c r="D39" s="139"/>
      <c r="E39" s="139"/>
      <c r="F39" s="139"/>
      <c r="G39" s="139"/>
      <c r="H39" s="139"/>
      <c r="I39" s="139"/>
      <c r="J39" s="140"/>
    </row>
    <row r="40" spans="1:10" s="120" customFormat="1" ht="11.25">
      <c r="A40" s="119"/>
      <c r="B40" s="154"/>
      <c r="C40" s="137" t="s">
        <v>291</v>
      </c>
      <c r="D40" s="139"/>
      <c r="E40" s="139"/>
      <c r="F40" s="139"/>
      <c r="G40" s="139"/>
      <c r="H40" s="139"/>
      <c r="I40" s="139"/>
      <c r="J40" s="140"/>
    </row>
    <row r="41" spans="1:10" s="120" customFormat="1" ht="11.25">
      <c r="A41" s="119"/>
      <c r="B41" s="154"/>
      <c r="C41" s="139"/>
      <c r="D41" s="139"/>
      <c r="E41" s="139"/>
      <c r="F41" s="139"/>
      <c r="G41" s="139"/>
      <c r="H41" s="139"/>
      <c r="I41" s="139"/>
      <c r="J41" s="140"/>
    </row>
    <row r="42" spans="1:10" s="120" customFormat="1" ht="11.25">
      <c r="A42" s="119"/>
      <c r="B42" s="154"/>
      <c r="C42" s="139"/>
      <c r="D42" s="139"/>
      <c r="E42" s="139"/>
      <c r="F42" s="139"/>
      <c r="G42" s="139"/>
      <c r="H42" s="139"/>
      <c r="I42" s="139"/>
      <c r="J42" s="140"/>
    </row>
    <row r="43" spans="1:10" s="120" customFormat="1" ht="11.25">
      <c r="A43" s="119"/>
      <c r="B43" s="154"/>
      <c r="C43" s="139"/>
      <c r="D43" s="139"/>
      <c r="E43" s="139"/>
      <c r="F43" s="139"/>
      <c r="G43" s="139"/>
      <c r="H43" s="144" t="s">
        <v>292</v>
      </c>
      <c r="I43" s="144"/>
      <c r="J43" s="140"/>
    </row>
    <row r="44" spans="1:10" s="120" customFormat="1" ht="11.25">
      <c r="A44" s="119"/>
      <c r="B44" s="154"/>
      <c r="C44" s="139"/>
      <c r="D44" s="139"/>
      <c r="E44" s="139"/>
      <c r="F44" s="139"/>
      <c r="G44" s="139"/>
      <c r="H44" s="139" t="s">
        <v>293</v>
      </c>
      <c r="I44" s="139"/>
      <c r="J44" s="140"/>
    </row>
    <row r="45" spans="1:10" s="120" customFormat="1" ht="11.25">
      <c r="A45" s="119"/>
      <c r="B45" s="154"/>
      <c r="C45" s="139"/>
      <c r="D45" s="139"/>
      <c r="E45" s="139"/>
      <c r="F45" s="139"/>
      <c r="G45" s="139"/>
      <c r="H45" s="139"/>
      <c r="I45" s="139"/>
      <c r="J45" s="140"/>
    </row>
    <row r="46" spans="1:10" s="120" customFormat="1" ht="11.25">
      <c r="A46" s="119"/>
      <c r="B46" s="154"/>
      <c r="C46" s="151"/>
      <c r="D46" s="145" t="s">
        <v>294</v>
      </c>
      <c r="E46" s="139"/>
      <c r="F46" s="139"/>
      <c r="G46" s="139"/>
      <c r="H46" s="139"/>
      <c r="I46" s="139"/>
      <c r="J46" s="140"/>
    </row>
    <row r="47" spans="1:10" s="120" customFormat="1" ht="12" thickBot="1">
      <c r="A47" s="119"/>
      <c r="B47" s="156"/>
      <c r="C47" s="146"/>
      <c r="D47" s="146"/>
      <c r="E47" s="146"/>
      <c r="F47" s="146"/>
      <c r="G47" s="146"/>
      <c r="H47" s="146"/>
      <c r="I47" s="146"/>
      <c r="J47" s="147"/>
    </row>
    <row r="48" spans="1:10" s="131" customFormat="1" ht="11.25">
      <c r="A48" s="119"/>
      <c r="B48" s="119"/>
      <c r="C48" s="119"/>
      <c r="D48" s="119"/>
      <c r="E48" s="119"/>
      <c r="F48" s="119"/>
      <c r="G48" s="119"/>
      <c r="H48" s="119"/>
      <c r="I48" s="119"/>
      <c r="J48" s="130"/>
    </row>
  </sheetData>
  <mergeCells count="6">
    <mergeCell ref="S3:T9"/>
    <mergeCell ref="C6:J6"/>
    <mergeCell ref="L17:Q19"/>
    <mergeCell ref="L21:M22"/>
    <mergeCell ref="L23:Q28"/>
    <mergeCell ref="N22:Q2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F38F-E029-40C6-A8CF-201BF052B745}">
  <sheetPr>
    <tabColor theme="1"/>
  </sheetPr>
  <dimension ref="M2:N6"/>
  <sheetViews>
    <sheetView workbookViewId="0">
      <selection activeCell="M2" sqref="M2:N6"/>
    </sheetView>
  </sheetViews>
  <sheetFormatPr baseColWidth="10" defaultRowHeight="15"/>
  <cols>
    <col min="1" max="1" width="11.42578125" style="170"/>
    <col min="2" max="2" width="14.28515625" style="170" customWidth="1"/>
    <col min="3" max="3" width="16.5703125" style="170" customWidth="1"/>
    <col min="4" max="4" width="18.42578125" style="170" customWidth="1"/>
    <col min="5" max="16384" width="11.42578125" style="170"/>
  </cols>
  <sheetData>
    <row r="2" spans="13:14">
      <c r="M2" s="234"/>
      <c r="N2" s="234"/>
    </row>
    <row r="3" spans="13:14">
      <c r="M3" s="234"/>
      <c r="N3" s="234"/>
    </row>
    <row r="4" spans="13:14">
      <c r="M4" s="234"/>
      <c r="N4" s="234"/>
    </row>
    <row r="5" spans="13:14">
      <c r="M5" s="234"/>
      <c r="N5" s="234"/>
    </row>
    <row r="6" spans="13:14">
      <c r="M6" s="234"/>
      <c r="N6" s="234"/>
    </row>
  </sheetData>
  <mergeCells count="1">
    <mergeCell ref="M2:N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3CD-FC5D-4670-9286-394093BC63E8}">
  <sheetPr>
    <tabColor theme="1"/>
  </sheetPr>
  <dimension ref="B2:M6"/>
  <sheetViews>
    <sheetView showGridLines="0" workbookViewId="0">
      <selection activeCell="F17" sqref="F17"/>
    </sheetView>
  </sheetViews>
  <sheetFormatPr baseColWidth="10" defaultRowHeight="12.75"/>
  <cols>
    <col min="4" max="4" width="24.7109375" customWidth="1"/>
  </cols>
  <sheetData>
    <row r="2" spans="2:13" ht="12.75" customHeight="1">
      <c r="B2" s="241" t="s">
        <v>297</v>
      </c>
      <c r="C2" s="242"/>
      <c r="D2" s="242"/>
      <c r="E2" s="242"/>
      <c r="F2" s="242"/>
      <c r="G2" s="242"/>
      <c r="H2" s="242"/>
      <c r="I2" s="243"/>
      <c r="L2" s="235"/>
      <c r="M2" s="236"/>
    </row>
    <row r="3" spans="2:13" ht="12.75" customHeight="1">
      <c r="B3" s="244"/>
      <c r="C3" s="245"/>
      <c r="D3" s="245"/>
      <c r="E3" s="245"/>
      <c r="F3" s="245"/>
      <c r="G3" s="245"/>
      <c r="H3" s="245"/>
      <c r="I3" s="246"/>
      <c r="L3" s="237"/>
      <c r="M3" s="238"/>
    </row>
    <row r="4" spans="2:13">
      <c r="L4" s="237"/>
      <c r="M4" s="238"/>
    </row>
    <row r="5" spans="2:13" ht="15" customHeight="1">
      <c r="D5" s="250" t="s">
        <v>56</v>
      </c>
      <c r="E5" s="251"/>
      <c r="F5" s="251"/>
      <c r="G5" s="252"/>
      <c r="L5" s="237"/>
      <c r="M5" s="238"/>
    </row>
    <row r="6" spans="2:13" ht="27.75" customHeight="1">
      <c r="D6" s="247"/>
      <c r="E6" s="248"/>
      <c r="F6" s="248"/>
      <c r="G6" s="249"/>
      <c r="L6" s="239"/>
      <c r="M6" s="240"/>
    </row>
  </sheetData>
  <mergeCells count="4">
    <mergeCell ref="L2:M6"/>
    <mergeCell ref="B2:I3"/>
    <mergeCell ref="D6:G6"/>
    <mergeCell ref="D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opLeftCell="A2" workbookViewId="0"/>
  </sheetViews>
  <sheetFormatPr baseColWidth="10" defaultRowHeight="12.75"/>
  <cols>
    <col min="1" max="1" width="3" style="1" customWidth="1"/>
    <col min="2" max="2" width="11.85546875" style="1" bestFit="1" customWidth="1"/>
    <col min="3" max="3" width="18.7109375" style="1" bestFit="1" customWidth="1"/>
    <col min="4" max="4" width="13.5703125" style="1" bestFit="1" customWidth="1"/>
    <col min="5" max="5" width="11.85546875" style="1" bestFit="1" customWidth="1"/>
    <col min="6" max="6" width="13.5703125" style="1" bestFit="1" customWidth="1"/>
    <col min="7" max="7" width="15.140625" style="1" bestFit="1" customWidth="1"/>
    <col min="8" max="8" width="10.140625" style="1" bestFit="1" customWidth="1"/>
    <col min="9" max="9" width="41.85546875" style="1" bestFit="1" customWidth="1"/>
    <col min="10" max="10" width="26.42578125" style="1" bestFit="1" customWidth="1"/>
    <col min="11" max="11" width="16.85546875" style="1" customWidth="1"/>
    <col min="12" max="12" width="20.140625" style="1" customWidth="1"/>
    <col min="13" max="14" width="11.42578125" style="1"/>
    <col min="15" max="15" width="22.5703125" style="1" customWidth="1"/>
    <col min="16" max="255" width="11.42578125" style="1"/>
    <col min="256" max="256" width="16.140625" style="1" bestFit="1" customWidth="1"/>
    <col min="257" max="258" width="15.5703125" style="1" customWidth="1"/>
    <col min="259" max="259" width="12.5703125" style="1" customWidth="1"/>
    <col min="260" max="260" width="15.5703125" style="1" customWidth="1"/>
    <col min="261" max="261" width="24.7109375" style="1" customWidth="1"/>
    <col min="262" max="262" width="13" style="1" customWidth="1"/>
    <col min="263" max="263" width="17" style="1" customWidth="1"/>
    <col min="264" max="264" width="22.140625" style="1" customWidth="1"/>
    <col min="265" max="265" width="10.85546875" style="1" customWidth="1"/>
    <col min="266" max="266" width="15.28515625" style="1" customWidth="1"/>
    <col min="267" max="267" width="15" style="1" customWidth="1"/>
    <col min="268" max="268" width="20.140625" style="1" customWidth="1"/>
    <col min="269" max="270" width="11.42578125" style="1"/>
    <col min="271" max="271" width="22.5703125" style="1" customWidth="1"/>
    <col min="272" max="511" width="11.42578125" style="1"/>
    <col min="512" max="512" width="16.140625" style="1" bestFit="1" customWidth="1"/>
    <col min="513" max="514" width="15.5703125" style="1" customWidth="1"/>
    <col min="515" max="515" width="12.5703125" style="1" customWidth="1"/>
    <col min="516" max="516" width="15.5703125" style="1" customWidth="1"/>
    <col min="517" max="517" width="24.7109375" style="1" customWidth="1"/>
    <col min="518" max="518" width="13" style="1" customWidth="1"/>
    <col min="519" max="519" width="17" style="1" customWidth="1"/>
    <col min="520" max="520" width="22.140625" style="1" customWidth="1"/>
    <col min="521" max="521" width="10.85546875" style="1" customWidth="1"/>
    <col min="522" max="522" width="15.28515625" style="1" customWidth="1"/>
    <col min="523" max="523" width="15" style="1" customWidth="1"/>
    <col min="524" max="524" width="20.140625" style="1" customWidth="1"/>
    <col min="525" max="526" width="11.42578125" style="1"/>
    <col min="527" max="527" width="22.5703125" style="1" customWidth="1"/>
    <col min="528" max="767" width="11.42578125" style="1"/>
    <col min="768" max="768" width="16.140625" style="1" bestFit="1" customWidth="1"/>
    <col min="769" max="770" width="15.5703125" style="1" customWidth="1"/>
    <col min="771" max="771" width="12.5703125" style="1" customWidth="1"/>
    <col min="772" max="772" width="15.5703125" style="1" customWidth="1"/>
    <col min="773" max="773" width="24.7109375" style="1" customWidth="1"/>
    <col min="774" max="774" width="13" style="1" customWidth="1"/>
    <col min="775" max="775" width="17" style="1" customWidth="1"/>
    <col min="776" max="776" width="22.140625" style="1" customWidth="1"/>
    <col min="777" max="777" width="10.85546875" style="1" customWidth="1"/>
    <col min="778" max="778" width="15.28515625" style="1" customWidth="1"/>
    <col min="779" max="779" width="15" style="1" customWidth="1"/>
    <col min="780" max="780" width="20.140625" style="1" customWidth="1"/>
    <col min="781" max="782" width="11.42578125" style="1"/>
    <col min="783" max="783" width="22.5703125" style="1" customWidth="1"/>
    <col min="784" max="1023" width="11.42578125" style="1"/>
    <col min="1024" max="1024" width="16.140625" style="1" bestFit="1" customWidth="1"/>
    <col min="1025" max="1026" width="15.5703125" style="1" customWidth="1"/>
    <col min="1027" max="1027" width="12.5703125" style="1" customWidth="1"/>
    <col min="1028" max="1028" width="15.5703125" style="1" customWidth="1"/>
    <col min="1029" max="1029" width="24.7109375" style="1" customWidth="1"/>
    <col min="1030" max="1030" width="13" style="1" customWidth="1"/>
    <col min="1031" max="1031" width="17" style="1" customWidth="1"/>
    <col min="1032" max="1032" width="22.140625" style="1" customWidth="1"/>
    <col min="1033" max="1033" width="10.85546875" style="1" customWidth="1"/>
    <col min="1034" max="1034" width="15.28515625" style="1" customWidth="1"/>
    <col min="1035" max="1035" width="15" style="1" customWidth="1"/>
    <col min="1036" max="1036" width="20.140625" style="1" customWidth="1"/>
    <col min="1037" max="1038" width="11.42578125" style="1"/>
    <col min="1039" max="1039" width="22.5703125" style="1" customWidth="1"/>
    <col min="1040" max="1279" width="11.42578125" style="1"/>
    <col min="1280" max="1280" width="16.140625" style="1" bestFit="1" customWidth="1"/>
    <col min="1281" max="1282" width="15.5703125" style="1" customWidth="1"/>
    <col min="1283" max="1283" width="12.5703125" style="1" customWidth="1"/>
    <col min="1284" max="1284" width="15.5703125" style="1" customWidth="1"/>
    <col min="1285" max="1285" width="24.7109375" style="1" customWidth="1"/>
    <col min="1286" max="1286" width="13" style="1" customWidth="1"/>
    <col min="1287" max="1287" width="17" style="1" customWidth="1"/>
    <col min="1288" max="1288" width="22.140625" style="1" customWidth="1"/>
    <col min="1289" max="1289" width="10.85546875" style="1" customWidth="1"/>
    <col min="1290" max="1290" width="15.28515625" style="1" customWidth="1"/>
    <col min="1291" max="1291" width="15" style="1" customWidth="1"/>
    <col min="1292" max="1292" width="20.140625" style="1" customWidth="1"/>
    <col min="1293" max="1294" width="11.42578125" style="1"/>
    <col min="1295" max="1295" width="22.5703125" style="1" customWidth="1"/>
    <col min="1296" max="1535" width="11.42578125" style="1"/>
    <col min="1536" max="1536" width="16.140625" style="1" bestFit="1" customWidth="1"/>
    <col min="1537" max="1538" width="15.5703125" style="1" customWidth="1"/>
    <col min="1539" max="1539" width="12.5703125" style="1" customWidth="1"/>
    <col min="1540" max="1540" width="15.5703125" style="1" customWidth="1"/>
    <col min="1541" max="1541" width="24.7109375" style="1" customWidth="1"/>
    <col min="1542" max="1542" width="13" style="1" customWidth="1"/>
    <col min="1543" max="1543" width="17" style="1" customWidth="1"/>
    <col min="1544" max="1544" width="22.140625" style="1" customWidth="1"/>
    <col min="1545" max="1545" width="10.85546875" style="1" customWidth="1"/>
    <col min="1546" max="1546" width="15.28515625" style="1" customWidth="1"/>
    <col min="1547" max="1547" width="15" style="1" customWidth="1"/>
    <col min="1548" max="1548" width="20.140625" style="1" customWidth="1"/>
    <col min="1549" max="1550" width="11.42578125" style="1"/>
    <col min="1551" max="1551" width="22.5703125" style="1" customWidth="1"/>
    <col min="1552" max="1791" width="11.42578125" style="1"/>
    <col min="1792" max="1792" width="16.140625" style="1" bestFit="1" customWidth="1"/>
    <col min="1793" max="1794" width="15.5703125" style="1" customWidth="1"/>
    <col min="1795" max="1795" width="12.5703125" style="1" customWidth="1"/>
    <col min="1796" max="1796" width="15.5703125" style="1" customWidth="1"/>
    <col min="1797" max="1797" width="24.7109375" style="1" customWidth="1"/>
    <col min="1798" max="1798" width="13" style="1" customWidth="1"/>
    <col min="1799" max="1799" width="17" style="1" customWidth="1"/>
    <col min="1800" max="1800" width="22.140625" style="1" customWidth="1"/>
    <col min="1801" max="1801" width="10.85546875" style="1" customWidth="1"/>
    <col min="1802" max="1802" width="15.28515625" style="1" customWidth="1"/>
    <col min="1803" max="1803" width="15" style="1" customWidth="1"/>
    <col min="1804" max="1804" width="20.140625" style="1" customWidth="1"/>
    <col min="1805" max="1806" width="11.42578125" style="1"/>
    <col min="1807" max="1807" width="22.5703125" style="1" customWidth="1"/>
    <col min="1808" max="2047" width="11.42578125" style="1"/>
    <col min="2048" max="2048" width="16.140625" style="1" bestFit="1" customWidth="1"/>
    <col min="2049" max="2050" width="15.5703125" style="1" customWidth="1"/>
    <col min="2051" max="2051" width="12.5703125" style="1" customWidth="1"/>
    <col min="2052" max="2052" width="15.5703125" style="1" customWidth="1"/>
    <col min="2053" max="2053" width="24.7109375" style="1" customWidth="1"/>
    <col min="2054" max="2054" width="13" style="1" customWidth="1"/>
    <col min="2055" max="2055" width="17" style="1" customWidth="1"/>
    <col min="2056" max="2056" width="22.140625" style="1" customWidth="1"/>
    <col min="2057" max="2057" width="10.85546875" style="1" customWidth="1"/>
    <col min="2058" max="2058" width="15.28515625" style="1" customWidth="1"/>
    <col min="2059" max="2059" width="15" style="1" customWidth="1"/>
    <col min="2060" max="2060" width="20.140625" style="1" customWidth="1"/>
    <col min="2061" max="2062" width="11.42578125" style="1"/>
    <col min="2063" max="2063" width="22.5703125" style="1" customWidth="1"/>
    <col min="2064" max="2303" width="11.42578125" style="1"/>
    <col min="2304" max="2304" width="16.140625" style="1" bestFit="1" customWidth="1"/>
    <col min="2305" max="2306" width="15.5703125" style="1" customWidth="1"/>
    <col min="2307" max="2307" width="12.5703125" style="1" customWidth="1"/>
    <col min="2308" max="2308" width="15.5703125" style="1" customWidth="1"/>
    <col min="2309" max="2309" width="24.7109375" style="1" customWidth="1"/>
    <col min="2310" max="2310" width="13" style="1" customWidth="1"/>
    <col min="2311" max="2311" width="17" style="1" customWidth="1"/>
    <col min="2312" max="2312" width="22.140625" style="1" customWidth="1"/>
    <col min="2313" max="2313" width="10.85546875" style="1" customWidth="1"/>
    <col min="2314" max="2314" width="15.28515625" style="1" customWidth="1"/>
    <col min="2315" max="2315" width="15" style="1" customWidth="1"/>
    <col min="2316" max="2316" width="20.140625" style="1" customWidth="1"/>
    <col min="2317" max="2318" width="11.42578125" style="1"/>
    <col min="2319" max="2319" width="22.5703125" style="1" customWidth="1"/>
    <col min="2320" max="2559" width="11.42578125" style="1"/>
    <col min="2560" max="2560" width="16.140625" style="1" bestFit="1" customWidth="1"/>
    <col min="2561" max="2562" width="15.5703125" style="1" customWidth="1"/>
    <col min="2563" max="2563" width="12.5703125" style="1" customWidth="1"/>
    <col min="2564" max="2564" width="15.5703125" style="1" customWidth="1"/>
    <col min="2565" max="2565" width="24.7109375" style="1" customWidth="1"/>
    <col min="2566" max="2566" width="13" style="1" customWidth="1"/>
    <col min="2567" max="2567" width="17" style="1" customWidth="1"/>
    <col min="2568" max="2568" width="22.140625" style="1" customWidth="1"/>
    <col min="2569" max="2569" width="10.85546875" style="1" customWidth="1"/>
    <col min="2570" max="2570" width="15.28515625" style="1" customWidth="1"/>
    <col min="2571" max="2571" width="15" style="1" customWidth="1"/>
    <col min="2572" max="2572" width="20.140625" style="1" customWidth="1"/>
    <col min="2573" max="2574" width="11.42578125" style="1"/>
    <col min="2575" max="2575" width="22.5703125" style="1" customWidth="1"/>
    <col min="2576" max="2815" width="11.42578125" style="1"/>
    <col min="2816" max="2816" width="16.140625" style="1" bestFit="1" customWidth="1"/>
    <col min="2817" max="2818" width="15.5703125" style="1" customWidth="1"/>
    <col min="2819" max="2819" width="12.5703125" style="1" customWidth="1"/>
    <col min="2820" max="2820" width="15.5703125" style="1" customWidth="1"/>
    <col min="2821" max="2821" width="24.7109375" style="1" customWidth="1"/>
    <col min="2822" max="2822" width="13" style="1" customWidth="1"/>
    <col min="2823" max="2823" width="17" style="1" customWidth="1"/>
    <col min="2824" max="2824" width="22.140625" style="1" customWidth="1"/>
    <col min="2825" max="2825" width="10.85546875" style="1" customWidth="1"/>
    <col min="2826" max="2826" width="15.28515625" style="1" customWidth="1"/>
    <col min="2827" max="2827" width="15" style="1" customWidth="1"/>
    <col min="2828" max="2828" width="20.140625" style="1" customWidth="1"/>
    <col min="2829" max="2830" width="11.42578125" style="1"/>
    <col min="2831" max="2831" width="22.5703125" style="1" customWidth="1"/>
    <col min="2832" max="3071" width="11.42578125" style="1"/>
    <col min="3072" max="3072" width="16.140625" style="1" bestFit="1" customWidth="1"/>
    <col min="3073" max="3074" width="15.5703125" style="1" customWidth="1"/>
    <col min="3075" max="3075" width="12.5703125" style="1" customWidth="1"/>
    <col min="3076" max="3076" width="15.5703125" style="1" customWidth="1"/>
    <col min="3077" max="3077" width="24.7109375" style="1" customWidth="1"/>
    <col min="3078" max="3078" width="13" style="1" customWidth="1"/>
    <col min="3079" max="3079" width="17" style="1" customWidth="1"/>
    <col min="3080" max="3080" width="22.140625" style="1" customWidth="1"/>
    <col min="3081" max="3081" width="10.85546875" style="1" customWidth="1"/>
    <col min="3082" max="3082" width="15.28515625" style="1" customWidth="1"/>
    <col min="3083" max="3083" width="15" style="1" customWidth="1"/>
    <col min="3084" max="3084" width="20.140625" style="1" customWidth="1"/>
    <col min="3085" max="3086" width="11.42578125" style="1"/>
    <col min="3087" max="3087" width="22.5703125" style="1" customWidth="1"/>
    <col min="3088" max="3327" width="11.42578125" style="1"/>
    <col min="3328" max="3328" width="16.140625" style="1" bestFit="1" customWidth="1"/>
    <col min="3329" max="3330" width="15.5703125" style="1" customWidth="1"/>
    <col min="3331" max="3331" width="12.5703125" style="1" customWidth="1"/>
    <col min="3332" max="3332" width="15.5703125" style="1" customWidth="1"/>
    <col min="3333" max="3333" width="24.7109375" style="1" customWidth="1"/>
    <col min="3334" max="3334" width="13" style="1" customWidth="1"/>
    <col min="3335" max="3335" width="17" style="1" customWidth="1"/>
    <col min="3336" max="3336" width="22.140625" style="1" customWidth="1"/>
    <col min="3337" max="3337" width="10.85546875" style="1" customWidth="1"/>
    <col min="3338" max="3338" width="15.28515625" style="1" customWidth="1"/>
    <col min="3339" max="3339" width="15" style="1" customWidth="1"/>
    <col min="3340" max="3340" width="20.140625" style="1" customWidth="1"/>
    <col min="3341" max="3342" width="11.42578125" style="1"/>
    <col min="3343" max="3343" width="22.5703125" style="1" customWidth="1"/>
    <col min="3344" max="3583" width="11.42578125" style="1"/>
    <col min="3584" max="3584" width="16.140625" style="1" bestFit="1" customWidth="1"/>
    <col min="3585" max="3586" width="15.5703125" style="1" customWidth="1"/>
    <col min="3587" max="3587" width="12.5703125" style="1" customWidth="1"/>
    <col min="3588" max="3588" width="15.5703125" style="1" customWidth="1"/>
    <col min="3589" max="3589" width="24.7109375" style="1" customWidth="1"/>
    <col min="3590" max="3590" width="13" style="1" customWidth="1"/>
    <col min="3591" max="3591" width="17" style="1" customWidth="1"/>
    <col min="3592" max="3592" width="22.140625" style="1" customWidth="1"/>
    <col min="3593" max="3593" width="10.85546875" style="1" customWidth="1"/>
    <col min="3594" max="3594" width="15.28515625" style="1" customWidth="1"/>
    <col min="3595" max="3595" width="15" style="1" customWidth="1"/>
    <col min="3596" max="3596" width="20.140625" style="1" customWidth="1"/>
    <col min="3597" max="3598" width="11.42578125" style="1"/>
    <col min="3599" max="3599" width="22.5703125" style="1" customWidth="1"/>
    <col min="3600" max="3839" width="11.42578125" style="1"/>
    <col min="3840" max="3840" width="16.140625" style="1" bestFit="1" customWidth="1"/>
    <col min="3841" max="3842" width="15.5703125" style="1" customWidth="1"/>
    <col min="3843" max="3843" width="12.5703125" style="1" customWidth="1"/>
    <col min="3844" max="3844" width="15.5703125" style="1" customWidth="1"/>
    <col min="3845" max="3845" width="24.7109375" style="1" customWidth="1"/>
    <col min="3846" max="3846" width="13" style="1" customWidth="1"/>
    <col min="3847" max="3847" width="17" style="1" customWidth="1"/>
    <col min="3848" max="3848" width="22.140625" style="1" customWidth="1"/>
    <col min="3849" max="3849" width="10.85546875" style="1" customWidth="1"/>
    <col min="3850" max="3850" width="15.28515625" style="1" customWidth="1"/>
    <col min="3851" max="3851" width="15" style="1" customWidth="1"/>
    <col min="3852" max="3852" width="20.140625" style="1" customWidth="1"/>
    <col min="3853" max="3854" width="11.42578125" style="1"/>
    <col min="3855" max="3855" width="22.5703125" style="1" customWidth="1"/>
    <col min="3856" max="4095" width="11.42578125" style="1"/>
    <col min="4096" max="4096" width="16.140625" style="1" bestFit="1" customWidth="1"/>
    <col min="4097" max="4098" width="15.5703125" style="1" customWidth="1"/>
    <col min="4099" max="4099" width="12.5703125" style="1" customWidth="1"/>
    <col min="4100" max="4100" width="15.5703125" style="1" customWidth="1"/>
    <col min="4101" max="4101" width="24.7109375" style="1" customWidth="1"/>
    <col min="4102" max="4102" width="13" style="1" customWidth="1"/>
    <col min="4103" max="4103" width="17" style="1" customWidth="1"/>
    <col min="4104" max="4104" width="22.140625" style="1" customWidth="1"/>
    <col min="4105" max="4105" width="10.85546875" style="1" customWidth="1"/>
    <col min="4106" max="4106" width="15.28515625" style="1" customWidth="1"/>
    <col min="4107" max="4107" width="15" style="1" customWidth="1"/>
    <col min="4108" max="4108" width="20.140625" style="1" customWidth="1"/>
    <col min="4109" max="4110" width="11.42578125" style="1"/>
    <col min="4111" max="4111" width="22.5703125" style="1" customWidth="1"/>
    <col min="4112" max="4351" width="11.42578125" style="1"/>
    <col min="4352" max="4352" width="16.140625" style="1" bestFit="1" customWidth="1"/>
    <col min="4353" max="4354" width="15.5703125" style="1" customWidth="1"/>
    <col min="4355" max="4355" width="12.5703125" style="1" customWidth="1"/>
    <col min="4356" max="4356" width="15.5703125" style="1" customWidth="1"/>
    <col min="4357" max="4357" width="24.7109375" style="1" customWidth="1"/>
    <col min="4358" max="4358" width="13" style="1" customWidth="1"/>
    <col min="4359" max="4359" width="17" style="1" customWidth="1"/>
    <col min="4360" max="4360" width="22.140625" style="1" customWidth="1"/>
    <col min="4361" max="4361" width="10.85546875" style="1" customWidth="1"/>
    <col min="4362" max="4362" width="15.28515625" style="1" customWidth="1"/>
    <col min="4363" max="4363" width="15" style="1" customWidth="1"/>
    <col min="4364" max="4364" width="20.140625" style="1" customWidth="1"/>
    <col min="4365" max="4366" width="11.42578125" style="1"/>
    <col min="4367" max="4367" width="22.5703125" style="1" customWidth="1"/>
    <col min="4368" max="4607" width="11.42578125" style="1"/>
    <col min="4608" max="4608" width="16.140625" style="1" bestFit="1" customWidth="1"/>
    <col min="4609" max="4610" width="15.5703125" style="1" customWidth="1"/>
    <col min="4611" max="4611" width="12.5703125" style="1" customWidth="1"/>
    <col min="4612" max="4612" width="15.5703125" style="1" customWidth="1"/>
    <col min="4613" max="4613" width="24.7109375" style="1" customWidth="1"/>
    <col min="4614" max="4614" width="13" style="1" customWidth="1"/>
    <col min="4615" max="4615" width="17" style="1" customWidth="1"/>
    <col min="4616" max="4616" width="22.140625" style="1" customWidth="1"/>
    <col min="4617" max="4617" width="10.85546875" style="1" customWidth="1"/>
    <col min="4618" max="4618" width="15.28515625" style="1" customWidth="1"/>
    <col min="4619" max="4619" width="15" style="1" customWidth="1"/>
    <col min="4620" max="4620" width="20.140625" style="1" customWidth="1"/>
    <col min="4621" max="4622" width="11.42578125" style="1"/>
    <col min="4623" max="4623" width="22.5703125" style="1" customWidth="1"/>
    <col min="4624" max="4863" width="11.42578125" style="1"/>
    <col min="4864" max="4864" width="16.140625" style="1" bestFit="1" customWidth="1"/>
    <col min="4865" max="4866" width="15.5703125" style="1" customWidth="1"/>
    <col min="4867" max="4867" width="12.5703125" style="1" customWidth="1"/>
    <col min="4868" max="4868" width="15.5703125" style="1" customWidth="1"/>
    <col min="4869" max="4869" width="24.7109375" style="1" customWidth="1"/>
    <col min="4870" max="4870" width="13" style="1" customWidth="1"/>
    <col min="4871" max="4871" width="17" style="1" customWidth="1"/>
    <col min="4872" max="4872" width="22.140625" style="1" customWidth="1"/>
    <col min="4873" max="4873" width="10.85546875" style="1" customWidth="1"/>
    <col min="4874" max="4874" width="15.28515625" style="1" customWidth="1"/>
    <col min="4875" max="4875" width="15" style="1" customWidth="1"/>
    <col min="4876" max="4876" width="20.140625" style="1" customWidth="1"/>
    <col min="4877" max="4878" width="11.42578125" style="1"/>
    <col min="4879" max="4879" width="22.5703125" style="1" customWidth="1"/>
    <col min="4880" max="5119" width="11.42578125" style="1"/>
    <col min="5120" max="5120" width="16.140625" style="1" bestFit="1" customWidth="1"/>
    <col min="5121" max="5122" width="15.5703125" style="1" customWidth="1"/>
    <col min="5123" max="5123" width="12.5703125" style="1" customWidth="1"/>
    <col min="5124" max="5124" width="15.5703125" style="1" customWidth="1"/>
    <col min="5125" max="5125" width="24.7109375" style="1" customWidth="1"/>
    <col min="5126" max="5126" width="13" style="1" customWidth="1"/>
    <col min="5127" max="5127" width="17" style="1" customWidth="1"/>
    <col min="5128" max="5128" width="22.140625" style="1" customWidth="1"/>
    <col min="5129" max="5129" width="10.85546875" style="1" customWidth="1"/>
    <col min="5130" max="5130" width="15.28515625" style="1" customWidth="1"/>
    <col min="5131" max="5131" width="15" style="1" customWidth="1"/>
    <col min="5132" max="5132" width="20.140625" style="1" customWidth="1"/>
    <col min="5133" max="5134" width="11.42578125" style="1"/>
    <col min="5135" max="5135" width="22.5703125" style="1" customWidth="1"/>
    <col min="5136" max="5375" width="11.42578125" style="1"/>
    <col min="5376" max="5376" width="16.140625" style="1" bestFit="1" customWidth="1"/>
    <col min="5377" max="5378" width="15.5703125" style="1" customWidth="1"/>
    <col min="5379" max="5379" width="12.5703125" style="1" customWidth="1"/>
    <col min="5380" max="5380" width="15.5703125" style="1" customWidth="1"/>
    <col min="5381" max="5381" width="24.7109375" style="1" customWidth="1"/>
    <col min="5382" max="5382" width="13" style="1" customWidth="1"/>
    <col min="5383" max="5383" width="17" style="1" customWidth="1"/>
    <col min="5384" max="5384" width="22.140625" style="1" customWidth="1"/>
    <col min="5385" max="5385" width="10.85546875" style="1" customWidth="1"/>
    <col min="5386" max="5386" width="15.28515625" style="1" customWidth="1"/>
    <col min="5387" max="5387" width="15" style="1" customWidth="1"/>
    <col min="5388" max="5388" width="20.140625" style="1" customWidth="1"/>
    <col min="5389" max="5390" width="11.42578125" style="1"/>
    <col min="5391" max="5391" width="22.5703125" style="1" customWidth="1"/>
    <col min="5392" max="5631" width="11.42578125" style="1"/>
    <col min="5632" max="5632" width="16.140625" style="1" bestFit="1" customWidth="1"/>
    <col min="5633" max="5634" width="15.5703125" style="1" customWidth="1"/>
    <col min="5635" max="5635" width="12.5703125" style="1" customWidth="1"/>
    <col min="5636" max="5636" width="15.5703125" style="1" customWidth="1"/>
    <col min="5637" max="5637" width="24.7109375" style="1" customWidth="1"/>
    <col min="5638" max="5638" width="13" style="1" customWidth="1"/>
    <col min="5639" max="5639" width="17" style="1" customWidth="1"/>
    <col min="5640" max="5640" width="22.140625" style="1" customWidth="1"/>
    <col min="5641" max="5641" width="10.85546875" style="1" customWidth="1"/>
    <col min="5642" max="5642" width="15.28515625" style="1" customWidth="1"/>
    <col min="5643" max="5643" width="15" style="1" customWidth="1"/>
    <col min="5644" max="5644" width="20.140625" style="1" customWidth="1"/>
    <col min="5645" max="5646" width="11.42578125" style="1"/>
    <col min="5647" max="5647" width="22.5703125" style="1" customWidth="1"/>
    <col min="5648" max="5887" width="11.42578125" style="1"/>
    <col min="5888" max="5888" width="16.140625" style="1" bestFit="1" customWidth="1"/>
    <col min="5889" max="5890" width="15.5703125" style="1" customWidth="1"/>
    <col min="5891" max="5891" width="12.5703125" style="1" customWidth="1"/>
    <col min="5892" max="5892" width="15.5703125" style="1" customWidth="1"/>
    <col min="5893" max="5893" width="24.7109375" style="1" customWidth="1"/>
    <col min="5894" max="5894" width="13" style="1" customWidth="1"/>
    <col min="5895" max="5895" width="17" style="1" customWidth="1"/>
    <col min="5896" max="5896" width="22.140625" style="1" customWidth="1"/>
    <col min="5897" max="5897" width="10.85546875" style="1" customWidth="1"/>
    <col min="5898" max="5898" width="15.28515625" style="1" customWidth="1"/>
    <col min="5899" max="5899" width="15" style="1" customWidth="1"/>
    <col min="5900" max="5900" width="20.140625" style="1" customWidth="1"/>
    <col min="5901" max="5902" width="11.42578125" style="1"/>
    <col min="5903" max="5903" width="22.5703125" style="1" customWidth="1"/>
    <col min="5904" max="6143" width="11.42578125" style="1"/>
    <col min="6144" max="6144" width="16.140625" style="1" bestFit="1" customWidth="1"/>
    <col min="6145" max="6146" width="15.5703125" style="1" customWidth="1"/>
    <col min="6147" max="6147" width="12.5703125" style="1" customWidth="1"/>
    <col min="6148" max="6148" width="15.5703125" style="1" customWidth="1"/>
    <col min="6149" max="6149" width="24.7109375" style="1" customWidth="1"/>
    <col min="6150" max="6150" width="13" style="1" customWidth="1"/>
    <col min="6151" max="6151" width="17" style="1" customWidth="1"/>
    <col min="6152" max="6152" width="22.140625" style="1" customWidth="1"/>
    <col min="6153" max="6153" width="10.85546875" style="1" customWidth="1"/>
    <col min="6154" max="6154" width="15.28515625" style="1" customWidth="1"/>
    <col min="6155" max="6155" width="15" style="1" customWidth="1"/>
    <col min="6156" max="6156" width="20.140625" style="1" customWidth="1"/>
    <col min="6157" max="6158" width="11.42578125" style="1"/>
    <col min="6159" max="6159" width="22.5703125" style="1" customWidth="1"/>
    <col min="6160" max="6399" width="11.42578125" style="1"/>
    <col min="6400" max="6400" width="16.140625" style="1" bestFit="1" customWidth="1"/>
    <col min="6401" max="6402" width="15.5703125" style="1" customWidth="1"/>
    <col min="6403" max="6403" width="12.5703125" style="1" customWidth="1"/>
    <col min="6404" max="6404" width="15.5703125" style="1" customWidth="1"/>
    <col min="6405" max="6405" width="24.7109375" style="1" customWidth="1"/>
    <col min="6406" max="6406" width="13" style="1" customWidth="1"/>
    <col min="6407" max="6407" width="17" style="1" customWidth="1"/>
    <col min="6408" max="6408" width="22.140625" style="1" customWidth="1"/>
    <col min="6409" max="6409" width="10.85546875" style="1" customWidth="1"/>
    <col min="6410" max="6410" width="15.28515625" style="1" customWidth="1"/>
    <col min="6411" max="6411" width="15" style="1" customWidth="1"/>
    <col min="6412" max="6412" width="20.140625" style="1" customWidth="1"/>
    <col min="6413" max="6414" width="11.42578125" style="1"/>
    <col min="6415" max="6415" width="22.5703125" style="1" customWidth="1"/>
    <col min="6416" max="6655" width="11.42578125" style="1"/>
    <col min="6656" max="6656" width="16.140625" style="1" bestFit="1" customWidth="1"/>
    <col min="6657" max="6658" width="15.5703125" style="1" customWidth="1"/>
    <col min="6659" max="6659" width="12.5703125" style="1" customWidth="1"/>
    <col min="6660" max="6660" width="15.5703125" style="1" customWidth="1"/>
    <col min="6661" max="6661" width="24.7109375" style="1" customWidth="1"/>
    <col min="6662" max="6662" width="13" style="1" customWidth="1"/>
    <col min="6663" max="6663" width="17" style="1" customWidth="1"/>
    <col min="6664" max="6664" width="22.140625" style="1" customWidth="1"/>
    <col min="6665" max="6665" width="10.85546875" style="1" customWidth="1"/>
    <col min="6666" max="6666" width="15.28515625" style="1" customWidth="1"/>
    <col min="6667" max="6667" width="15" style="1" customWidth="1"/>
    <col min="6668" max="6668" width="20.140625" style="1" customWidth="1"/>
    <col min="6669" max="6670" width="11.42578125" style="1"/>
    <col min="6671" max="6671" width="22.5703125" style="1" customWidth="1"/>
    <col min="6672" max="6911" width="11.42578125" style="1"/>
    <col min="6912" max="6912" width="16.140625" style="1" bestFit="1" customWidth="1"/>
    <col min="6913" max="6914" width="15.5703125" style="1" customWidth="1"/>
    <col min="6915" max="6915" width="12.5703125" style="1" customWidth="1"/>
    <col min="6916" max="6916" width="15.5703125" style="1" customWidth="1"/>
    <col min="6917" max="6917" width="24.7109375" style="1" customWidth="1"/>
    <col min="6918" max="6918" width="13" style="1" customWidth="1"/>
    <col min="6919" max="6919" width="17" style="1" customWidth="1"/>
    <col min="6920" max="6920" width="22.140625" style="1" customWidth="1"/>
    <col min="6921" max="6921" width="10.85546875" style="1" customWidth="1"/>
    <col min="6922" max="6922" width="15.28515625" style="1" customWidth="1"/>
    <col min="6923" max="6923" width="15" style="1" customWidth="1"/>
    <col min="6924" max="6924" width="20.140625" style="1" customWidth="1"/>
    <col min="6925" max="6926" width="11.42578125" style="1"/>
    <col min="6927" max="6927" width="22.5703125" style="1" customWidth="1"/>
    <col min="6928" max="7167" width="11.42578125" style="1"/>
    <col min="7168" max="7168" width="16.140625" style="1" bestFit="1" customWidth="1"/>
    <col min="7169" max="7170" width="15.5703125" style="1" customWidth="1"/>
    <col min="7171" max="7171" width="12.5703125" style="1" customWidth="1"/>
    <col min="7172" max="7172" width="15.5703125" style="1" customWidth="1"/>
    <col min="7173" max="7173" width="24.7109375" style="1" customWidth="1"/>
    <col min="7174" max="7174" width="13" style="1" customWidth="1"/>
    <col min="7175" max="7175" width="17" style="1" customWidth="1"/>
    <col min="7176" max="7176" width="22.140625" style="1" customWidth="1"/>
    <col min="7177" max="7177" width="10.85546875" style="1" customWidth="1"/>
    <col min="7178" max="7178" width="15.28515625" style="1" customWidth="1"/>
    <col min="7179" max="7179" width="15" style="1" customWidth="1"/>
    <col min="7180" max="7180" width="20.140625" style="1" customWidth="1"/>
    <col min="7181" max="7182" width="11.42578125" style="1"/>
    <col min="7183" max="7183" width="22.5703125" style="1" customWidth="1"/>
    <col min="7184" max="7423" width="11.42578125" style="1"/>
    <col min="7424" max="7424" width="16.140625" style="1" bestFit="1" customWidth="1"/>
    <col min="7425" max="7426" width="15.5703125" style="1" customWidth="1"/>
    <col min="7427" max="7427" width="12.5703125" style="1" customWidth="1"/>
    <col min="7428" max="7428" width="15.5703125" style="1" customWidth="1"/>
    <col min="7429" max="7429" width="24.7109375" style="1" customWidth="1"/>
    <col min="7430" max="7430" width="13" style="1" customWidth="1"/>
    <col min="7431" max="7431" width="17" style="1" customWidth="1"/>
    <col min="7432" max="7432" width="22.140625" style="1" customWidth="1"/>
    <col min="7433" max="7433" width="10.85546875" style="1" customWidth="1"/>
    <col min="7434" max="7434" width="15.28515625" style="1" customWidth="1"/>
    <col min="7435" max="7435" width="15" style="1" customWidth="1"/>
    <col min="7436" max="7436" width="20.140625" style="1" customWidth="1"/>
    <col min="7437" max="7438" width="11.42578125" style="1"/>
    <col min="7439" max="7439" width="22.5703125" style="1" customWidth="1"/>
    <col min="7440" max="7679" width="11.42578125" style="1"/>
    <col min="7680" max="7680" width="16.140625" style="1" bestFit="1" customWidth="1"/>
    <col min="7681" max="7682" width="15.5703125" style="1" customWidth="1"/>
    <col min="7683" max="7683" width="12.5703125" style="1" customWidth="1"/>
    <col min="7684" max="7684" width="15.5703125" style="1" customWidth="1"/>
    <col min="7685" max="7685" width="24.7109375" style="1" customWidth="1"/>
    <col min="7686" max="7686" width="13" style="1" customWidth="1"/>
    <col min="7687" max="7687" width="17" style="1" customWidth="1"/>
    <col min="7688" max="7688" width="22.140625" style="1" customWidth="1"/>
    <col min="7689" max="7689" width="10.85546875" style="1" customWidth="1"/>
    <col min="7690" max="7690" width="15.28515625" style="1" customWidth="1"/>
    <col min="7691" max="7691" width="15" style="1" customWidth="1"/>
    <col min="7692" max="7692" width="20.140625" style="1" customWidth="1"/>
    <col min="7693" max="7694" width="11.42578125" style="1"/>
    <col min="7695" max="7695" width="22.5703125" style="1" customWidth="1"/>
    <col min="7696" max="7935" width="11.42578125" style="1"/>
    <col min="7936" max="7936" width="16.140625" style="1" bestFit="1" customWidth="1"/>
    <col min="7937" max="7938" width="15.5703125" style="1" customWidth="1"/>
    <col min="7939" max="7939" width="12.5703125" style="1" customWidth="1"/>
    <col min="7940" max="7940" width="15.5703125" style="1" customWidth="1"/>
    <col min="7941" max="7941" width="24.7109375" style="1" customWidth="1"/>
    <col min="7942" max="7942" width="13" style="1" customWidth="1"/>
    <col min="7943" max="7943" width="17" style="1" customWidth="1"/>
    <col min="7944" max="7944" width="22.140625" style="1" customWidth="1"/>
    <col min="7945" max="7945" width="10.85546875" style="1" customWidth="1"/>
    <col min="7946" max="7946" width="15.28515625" style="1" customWidth="1"/>
    <col min="7947" max="7947" width="15" style="1" customWidth="1"/>
    <col min="7948" max="7948" width="20.140625" style="1" customWidth="1"/>
    <col min="7949" max="7950" width="11.42578125" style="1"/>
    <col min="7951" max="7951" width="22.5703125" style="1" customWidth="1"/>
    <col min="7952" max="8191" width="11.42578125" style="1"/>
    <col min="8192" max="8192" width="16.140625" style="1" bestFit="1" customWidth="1"/>
    <col min="8193" max="8194" width="15.5703125" style="1" customWidth="1"/>
    <col min="8195" max="8195" width="12.5703125" style="1" customWidth="1"/>
    <col min="8196" max="8196" width="15.5703125" style="1" customWidth="1"/>
    <col min="8197" max="8197" width="24.7109375" style="1" customWidth="1"/>
    <col min="8198" max="8198" width="13" style="1" customWidth="1"/>
    <col min="8199" max="8199" width="17" style="1" customWidth="1"/>
    <col min="8200" max="8200" width="22.140625" style="1" customWidth="1"/>
    <col min="8201" max="8201" width="10.85546875" style="1" customWidth="1"/>
    <col min="8202" max="8202" width="15.28515625" style="1" customWidth="1"/>
    <col min="8203" max="8203" width="15" style="1" customWidth="1"/>
    <col min="8204" max="8204" width="20.140625" style="1" customWidth="1"/>
    <col min="8205" max="8206" width="11.42578125" style="1"/>
    <col min="8207" max="8207" width="22.5703125" style="1" customWidth="1"/>
    <col min="8208" max="8447" width="11.42578125" style="1"/>
    <col min="8448" max="8448" width="16.140625" style="1" bestFit="1" customWidth="1"/>
    <col min="8449" max="8450" width="15.5703125" style="1" customWidth="1"/>
    <col min="8451" max="8451" width="12.5703125" style="1" customWidth="1"/>
    <col min="8452" max="8452" width="15.5703125" style="1" customWidth="1"/>
    <col min="8453" max="8453" width="24.7109375" style="1" customWidth="1"/>
    <col min="8454" max="8454" width="13" style="1" customWidth="1"/>
    <col min="8455" max="8455" width="17" style="1" customWidth="1"/>
    <col min="8456" max="8456" width="22.140625" style="1" customWidth="1"/>
    <col min="8457" max="8457" width="10.85546875" style="1" customWidth="1"/>
    <col min="8458" max="8458" width="15.28515625" style="1" customWidth="1"/>
    <col min="8459" max="8459" width="15" style="1" customWidth="1"/>
    <col min="8460" max="8460" width="20.140625" style="1" customWidth="1"/>
    <col min="8461" max="8462" width="11.42578125" style="1"/>
    <col min="8463" max="8463" width="22.5703125" style="1" customWidth="1"/>
    <col min="8464" max="8703" width="11.42578125" style="1"/>
    <col min="8704" max="8704" width="16.140625" style="1" bestFit="1" customWidth="1"/>
    <col min="8705" max="8706" width="15.5703125" style="1" customWidth="1"/>
    <col min="8707" max="8707" width="12.5703125" style="1" customWidth="1"/>
    <col min="8708" max="8708" width="15.5703125" style="1" customWidth="1"/>
    <col min="8709" max="8709" width="24.7109375" style="1" customWidth="1"/>
    <col min="8710" max="8710" width="13" style="1" customWidth="1"/>
    <col min="8711" max="8711" width="17" style="1" customWidth="1"/>
    <col min="8712" max="8712" width="22.140625" style="1" customWidth="1"/>
    <col min="8713" max="8713" width="10.85546875" style="1" customWidth="1"/>
    <col min="8714" max="8714" width="15.28515625" style="1" customWidth="1"/>
    <col min="8715" max="8715" width="15" style="1" customWidth="1"/>
    <col min="8716" max="8716" width="20.140625" style="1" customWidth="1"/>
    <col min="8717" max="8718" width="11.42578125" style="1"/>
    <col min="8719" max="8719" width="22.5703125" style="1" customWidth="1"/>
    <col min="8720" max="8959" width="11.42578125" style="1"/>
    <col min="8960" max="8960" width="16.140625" style="1" bestFit="1" customWidth="1"/>
    <col min="8961" max="8962" width="15.5703125" style="1" customWidth="1"/>
    <col min="8963" max="8963" width="12.5703125" style="1" customWidth="1"/>
    <col min="8964" max="8964" width="15.5703125" style="1" customWidth="1"/>
    <col min="8965" max="8965" width="24.7109375" style="1" customWidth="1"/>
    <col min="8966" max="8966" width="13" style="1" customWidth="1"/>
    <col min="8967" max="8967" width="17" style="1" customWidth="1"/>
    <col min="8968" max="8968" width="22.140625" style="1" customWidth="1"/>
    <col min="8969" max="8969" width="10.85546875" style="1" customWidth="1"/>
    <col min="8970" max="8970" width="15.28515625" style="1" customWidth="1"/>
    <col min="8971" max="8971" width="15" style="1" customWidth="1"/>
    <col min="8972" max="8972" width="20.140625" style="1" customWidth="1"/>
    <col min="8973" max="8974" width="11.42578125" style="1"/>
    <col min="8975" max="8975" width="22.5703125" style="1" customWidth="1"/>
    <col min="8976" max="9215" width="11.42578125" style="1"/>
    <col min="9216" max="9216" width="16.140625" style="1" bestFit="1" customWidth="1"/>
    <col min="9217" max="9218" width="15.5703125" style="1" customWidth="1"/>
    <col min="9219" max="9219" width="12.5703125" style="1" customWidth="1"/>
    <col min="9220" max="9220" width="15.5703125" style="1" customWidth="1"/>
    <col min="9221" max="9221" width="24.7109375" style="1" customWidth="1"/>
    <col min="9222" max="9222" width="13" style="1" customWidth="1"/>
    <col min="9223" max="9223" width="17" style="1" customWidth="1"/>
    <col min="9224" max="9224" width="22.140625" style="1" customWidth="1"/>
    <col min="9225" max="9225" width="10.85546875" style="1" customWidth="1"/>
    <col min="9226" max="9226" width="15.28515625" style="1" customWidth="1"/>
    <col min="9227" max="9227" width="15" style="1" customWidth="1"/>
    <col min="9228" max="9228" width="20.140625" style="1" customWidth="1"/>
    <col min="9229" max="9230" width="11.42578125" style="1"/>
    <col min="9231" max="9231" width="22.5703125" style="1" customWidth="1"/>
    <col min="9232" max="9471" width="11.42578125" style="1"/>
    <col min="9472" max="9472" width="16.140625" style="1" bestFit="1" customWidth="1"/>
    <col min="9473" max="9474" width="15.5703125" style="1" customWidth="1"/>
    <col min="9475" max="9475" width="12.5703125" style="1" customWidth="1"/>
    <col min="9476" max="9476" width="15.5703125" style="1" customWidth="1"/>
    <col min="9477" max="9477" width="24.7109375" style="1" customWidth="1"/>
    <col min="9478" max="9478" width="13" style="1" customWidth="1"/>
    <col min="9479" max="9479" width="17" style="1" customWidth="1"/>
    <col min="9480" max="9480" width="22.140625" style="1" customWidth="1"/>
    <col min="9481" max="9481" width="10.85546875" style="1" customWidth="1"/>
    <col min="9482" max="9482" width="15.28515625" style="1" customWidth="1"/>
    <col min="9483" max="9483" width="15" style="1" customWidth="1"/>
    <col min="9484" max="9484" width="20.140625" style="1" customWidth="1"/>
    <col min="9485" max="9486" width="11.42578125" style="1"/>
    <col min="9487" max="9487" width="22.5703125" style="1" customWidth="1"/>
    <col min="9488" max="9727" width="11.42578125" style="1"/>
    <col min="9728" max="9728" width="16.140625" style="1" bestFit="1" customWidth="1"/>
    <col min="9729" max="9730" width="15.5703125" style="1" customWidth="1"/>
    <col min="9731" max="9731" width="12.5703125" style="1" customWidth="1"/>
    <col min="9732" max="9732" width="15.5703125" style="1" customWidth="1"/>
    <col min="9733" max="9733" width="24.7109375" style="1" customWidth="1"/>
    <col min="9734" max="9734" width="13" style="1" customWidth="1"/>
    <col min="9735" max="9735" width="17" style="1" customWidth="1"/>
    <col min="9736" max="9736" width="22.140625" style="1" customWidth="1"/>
    <col min="9737" max="9737" width="10.85546875" style="1" customWidth="1"/>
    <col min="9738" max="9738" width="15.28515625" style="1" customWidth="1"/>
    <col min="9739" max="9739" width="15" style="1" customWidth="1"/>
    <col min="9740" max="9740" width="20.140625" style="1" customWidth="1"/>
    <col min="9741" max="9742" width="11.42578125" style="1"/>
    <col min="9743" max="9743" width="22.5703125" style="1" customWidth="1"/>
    <col min="9744" max="9983" width="11.42578125" style="1"/>
    <col min="9984" max="9984" width="16.140625" style="1" bestFit="1" customWidth="1"/>
    <col min="9985" max="9986" width="15.5703125" style="1" customWidth="1"/>
    <col min="9987" max="9987" width="12.5703125" style="1" customWidth="1"/>
    <col min="9988" max="9988" width="15.5703125" style="1" customWidth="1"/>
    <col min="9989" max="9989" width="24.7109375" style="1" customWidth="1"/>
    <col min="9990" max="9990" width="13" style="1" customWidth="1"/>
    <col min="9991" max="9991" width="17" style="1" customWidth="1"/>
    <col min="9992" max="9992" width="22.140625" style="1" customWidth="1"/>
    <col min="9993" max="9993" width="10.85546875" style="1" customWidth="1"/>
    <col min="9994" max="9994" width="15.28515625" style="1" customWidth="1"/>
    <col min="9995" max="9995" width="15" style="1" customWidth="1"/>
    <col min="9996" max="9996" width="20.140625" style="1" customWidth="1"/>
    <col min="9997" max="9998" width="11.42578125" style="1"/>
    <col min="9999" max="9999" width="22.5703125" style="1" customWidth="1"/>
    <col min="10000" max="10239" width="11.42578125" style="1"/>
    <col min="10240" max="10240" width="16.140625" style="1" bestFit="1" customWidth="1"/>
    <col min="10241" max="10242" width="15.5703125" style="1" customWidth="1"/>
    <col min="10243" max="10243" width="12.5703125" style="1" customWidth="1"/>
    <col min="10244" max="10244" width="15.5703125" style="1" customWidth="1"/>
    <col min="10245" max="10245" width="24.7109375" style="1" customWidth="1"/>
    <col min="10246" max="10246" width="13" style="1" customWidth="1"/>
    <col min="10247" max="10247" width="17" style="1" customWidth="1"/>
    <col min="10248" max="10248" width="22.140625" style="1" customWidth="1"/>
    <col min="10249" max="10249" width="10.85546875" style="1" customWidth="1"/>
    <col min="10250" max="10250" width="15.28515625" style="1" customWidth="1"/>
    <col min="10251" max="10251" width="15" style="1" customWidth="1"/>
    <col min="10252" max="10252" width="20.140625" style="1" customWidth="1"/>
    <col min="10253" max="10254" width="11.42578125" style="1"/>
    <col min="10255" max="10255" width="22.5703125" style="1" customWidth="1"/>
    <col min="10256" max="10495" width="11.42578125" style="1"/>
    <col min="10496" max="10496" width="16.140625" style="1" bestFit="1" customWidth="1"/>
    <col min="10497" max="10498" width="15.5703125" style="1" customWidth="1"/>
    <col min="10499" max="10499" width="12.5703125" style="1" customWidth="1"/>
    <col min="10500" max="10500" width="15.5703125" style="1" customWidth="1"/>
    <col min="10501" max="10501" width="24.7109375" style="1" customWidth="1"/>
    <col min="10502" max="10502" width="13" style="1" customWidth="1"/>
    <col min="10503" max="10503" width="17" style="1" customWidth="1"/>
    <col min="10504" max="10504" width="22.140625" style="1" customWidth="1"/>
    <col min="10505" max="10505" width="10.85546875" style="1" customWidth="1"/>
    <col min="10506" max="10506" width="15.28515625" style="1" customWidth="1"/>
    <col min="10507" max="10507" width="15" style="1" customWidth="1"/>
    <col min="10508" max="10508" width="20.140625" style="1" customWidth="1"/>
    <col min="10509" max="10510" width="11.42578125" style="1"/>
    <col min="10511" max="10511" width="22.5703125" style="1" customWidth="1"/>
    <col min="10512" max="10751" width="11.42578125" style="1"/>
    <col min="10752" max="10752" width="16.140625" style="1" bestFit="1" customWidth="1"/>
    <col min="10753" max="10754" width="15.5703125" style="1" customWidth="1"/>
    <col min="10755" max="10755" width="12.5703125" style="1" customWidth="1"/>
    <col min="10756" max="10756" width="15.5703125" style="1" customWidth="1"/>
    <col min="10757" max="10757" width="24.7109375" style="1" customWidth="1"/>
    <col min="10758" max="10758" width="13" style="1" customWidth="1"/>
    <col min="10759" max="10759" width="17" style="1" customWidth="1"/>
    <col min="10760" max="10760" width="22.140625" style="1" customWidth="1"/>
    <col min="10761" max="10761" width="10.85546875" style="1" customWidth="1"/>
    <col min="10762" max="10762" width="15.28515625" style="1" customWidth="1"/>
    <col min="10763" max="10763" width="15" style="1" customWidth="1"/>
    <col min="10764" max="10764" width="20.140625" style="1" customWidth="1"/>
    <col min="10765" max="10766" width="11.42578125" style="1"/>
    <col min="10767" max="10767" width="22.5703125" style="1" customWidth="1"/>
    <col min="10768" max="11007" width="11.42578125" style="1"/>
    <col min="11008" max="11008" width="16.140625" style="1" bestFit="1" customWidth="1"/>
    <col min="11009" max="11010" width="15.5703125" style="1" customWidth="1"/>
    <col min="11011" max="11011" width="12.5703125" style="1" customWidth="1"/>
    <col min="11012" max="11012" width="15.5703125" style="1" customWidth="1"/>
    <col min="11013" max="11013" width="24.7109375" style="1" customWidth="1"/>
    <col min="11014" max="11014" width="13" style="1" customWidth="1"/>
    <col min="11015" max="11015" width="17" style="1" customWidth="1"/>
    <col min="11016" max="11016" width="22.140625" style="1" customWidth="1"/>
    <col min="11017" max="11017" width="10.85546875" style="1" customWidth="1"/>
    <col min="11018" max="11018" width="15.28515625" style="1" customWidth="1"/>
    <col min="11019" max="11019" width="15" style="1" customWidth="1"/>
    <col min="11020" max="11020" width="20.140625" style="1" customWidth="1"/>
    <col min="11021" max="11022" width="11.42578125" style="1"/>
    <col min="11023" max="11023" width="22.5703125" style="1" customWidth="1"/>
    <col min="11024" max="11263" width="11.42578125" style="1"/>
    <col min="11264" max="11264" width="16.140625" style="1" bestFit="1" customWidth="1"/>
    <col min="11265" max="11266" width="15.5703125" style="1" customWidth="1"/>
    <col min="11267" max="11267" width="12.5703125" style="1" customWidth="1"/>
    <col min="11268" max="11268" width="15.5703125" style="1" customWidth="1"/>
    <col min="11269" max="11269" width="24.7109375" style="1" customWidth="1"/>
    <col min="11270" max="11270" width="13" style="1" customWidth="1"/>
    <col min="11271" max="11271" width="17" style="1" customWidth="1"/>
    <col min="11272" max="11272" width="22.140625" style="1" customWidth="1"/>
    <col min="11273" max="11273" width="10.85546875" style="1" customWidth="1"/>
    <col min="11274" max="11274" width="15.28515625" style="1" customWidth="1"/>
    <col min="11275" max="11275" width="15" style="1" customWidth="1"/>
    <col min="11276" max="11276" width="20.140625" style="1" customWidth="1"/>
    <col min="11277" max="11278" width="11.42578125" style="1"/>
    <col min="11279" max="11279" width="22.5703125" style="1" customWidth="1"/>
    <col min="11280" max="11519" width="11.42578125" style="1"/>
    <col min="11520" max="11520" width="16.140625" style="1" bestFit="1" customWidth="1"/>
    <col min="11521" max="11522" width="15.5703125" style="1" customWidth="1"/>
    <col min="11523" max="11523" width="12.5703125" style="1" customWidth="1"/>
    <col min="11524" max="11524" width="15.5703125" style="1" customWidth="1"/>
    <col min="11525" max="11525" width="24.7109375" style="1" customWidth="1"/>
    <col min="11526" max="11526" width="13" style="1" customWidth="1"/>
    <col min="11527" max="11527" width="17" style="1" customWidth="1"/>
    <col min="11528" max="11528" width="22.140625" style="1" customWidth="1"/>
    <col min="11529" max="11529" width="10.85546875" style="1" customWidth="1"/>
    <col min="11530" max="11530" width="15.28515625" style="1" customWidth="1"/>
    <col min="11531" max="11531" width="15" style="1" customWidth="1"/>
    <col min="11532" max="11532" width="20.140625" style="1" customWidth="1"/>
    <col min="11533" max="11534" width="11.42578125" style="1"/>
    <col min="11535" max="11535" width="22.5703125" style="1" customWidth="1"/>
    <col min="11536" max="11775" width="11.42578125" style="1"/>
    <col min="11776" max="11776" width="16.140625" style="1" bestFit="1" customWidth="1"/>
    <col min="11777" max="11778" width="15.5703125" style="1" customWidth="1"/>
    <col min="11779" max="11779" width="12.5703125" style="1" customWidth="1"/>
    <col min="11780" max="11780" width="15.5703125" style="1" customWidth="1"/>
    <col min="11781" max="11781" width="24.7109375" style="1" customWidth="1"/>
    <col min="11782" max="11782" width="13" style="1" customWidth="1"/>
    <col min="11783" max="11783" width="17" style="1" customWidth="1"/>
    <col min="11784" max="11784" width="22.140625" style="1" customWidth="1"/>
    <col min="11785" max="11785" width="10.85546875" style="1" customWidth="1"/>
    <col min="11786" max="11786" width="15.28515625" style="1" customWidth="1"/>
    <col min="11787" max="11787" width="15" style="1" customWidth="1"/>
    <col min="11788" max="11788" width="20.140625" style="1" customWidth="1"/>
    <col min="11789" max="11790" width="11.42578125" style="1"/>
    <col min="11791" max="11791" width="22.5703125" style="1" customWidth="1"/>
    <col min="11792" max="12031" width="11.42578125" style="1"/>
    <col min="12032" max="12032" width="16.140625" style="1" bestFit="1" customWidth="1"/>
    <col min="12033" max="12034" width="15.5703125" style="1" customWidth="1"/>
    <col min="12035" max="12035" width="12.5703125" style="1" customWidth="1"/>
    <col min="12036" max="12036" width="15.5703125" style="1" customWidth="1"/>
    <col min="12037" max="12037" width="24.7109375" style="1" customWidth="1"/>
    <col min="12038" max="12038" width="13" style="1" customWidth="1"/>
    <col min="12039" max="12039" width="17" style="1" customWidth="1"/>
    <col min="12040" max="12040" width="22.140625" style="1" customWidth="1"/>
    <col min="12041" max="12041" width="10.85546875" style="1" customWidth="1"/>
    <col min="12042" max="12042" width="15.28515625" style="1" customWidth="1"/>
    <col min="12043" max="12043" width="15" style="1" customWidth="1"/>
    <col min="12044" max="12044" width="20.140625" style="1" customWidth="1"/>
    <col min="12045" max="12046" width="11.42578125" style="1"/>
    <col min="12047" max="12047" width="22.5703125" style="1" customWidth="1"/>
    <col min="12048" max="12287" width="11.42578125" style="1"/>
    <col min="12288" max="12288" width="16.140625" style="1" bestFit="1" customWidth="1"/>
    <col min="12289" max="12290" width="15.5703125" style="1" customWidth="1"/>
    <col min="12291" max="12291" width="12.5703125" style="1" customWidth="1"/>
    <col min="12292" max="12292" width="15.5703125" style="1" customWidth="1"/>
    <col min="12293" max="12293" width="24.7109375" style="1" customWidth="1"/>
    <col min="12294" max="12294" width="13" style="1" customWidth="1"/>
    <col min="12295" max="12295" width="17" style="1" customWidth="1"/>
    <col min="12296" max="12296" width="22.140625" style="1" customWidth="1"/>
    <col min="12297" max="12297" width="10.85546875" style="1" customWidth="1"/>
    <col min="12298" max="12298" width="15.28515625" style="1" customWidth="1"/>
    <col min="12299" max="12299" width="15" style="1" customWidth="1"/>
    <col min="12300" max="12300" width="20.140625" style="1" customWidth="1"/>
    <col min="12301" max="12302" width="11.42578125" style="1"/>
    <col min="12303" max="12303" width="22.5703125" style="1" customWidth="1"/>
    <col min="12304" max="12543" width="11.42578125" style="1"/>
    <col min="12544" max="12544" width="16.140625" style="1" bestFit="1" customWidth="1"/>
    <col min="12545" max="12546" width="15.5703125" style="1" customWidth="1"/>
    <col min="12547" max="12547" width="12.5703125" style="1" customWidth="1"/>
    <col min="12548" max="12548" width="15.5703125" style="1" customWidth="1"/>
    <col min="12549" max="12549" width="24.7109375" style="1" customWidth="1"/>
    <col min="12550" max="12550" width="13" style="1" customWidth="1"/>
    <col min="12551" max="12551" width="17" style="1" customWidth="1"/>
    <col min="12552" max="12552" width="22.140625" style="1" customWidth="1"/>
    <col min="12553" max="12553" width="10.85546875" style="1" customWidth="1"/>
    <col min="12554" max="12554" width="15.28515625" style="1" customWidth="1"/>
    <col min="12555" max="12555" width="15" style="1" customWidth="1"/>
    <col min="12556" max="12556" width="20.140625" style="1" customWidth="1"/>
    <col min="12557" max="12558" width="11.42578125" style="1"/>
    <col min="12559" max="12559" width="22.5703125" style="1" customWidth="1"/>
    <col min="12560" max="12799" width="11.42578125" style="1"/>
    <col min="12800" max="12800" width="16.140625" style="1" bestFit="1" customWidth="1"/>
    <col min="12801" max="12802" width="15.5703125" style="1" customWidth="1"/>
    <col min="12803" max="12803" width="12.5703125" style="1" customWidth="1"/>
    <col min="12804" max="12804" width="15.5703125" style="1" customWidth="1"/>
    <col min="12805" max="12805" width="24.7109375" style="1" customWidth="1"/>
    <col min="12806" max="12806" width="13" style="1" customWidth="1"/>
    <col min="12807" max="12807" width="17" style="1" customWidth="1"/>
    <col min="12808" max="12808" width="22.140625" style="1" customWidth="1"/>
    <col min="12809" max="12809" width="10.85546875" style="1" customWidth="1"/>
    <col min="12810" max="12810" width="15.28515625" style="1" customWidth="1"/>
    <col min="12811" max="12811" width="15" style="1" customWidth="1"/>
    <col min="12812" max="12812" width="20.140625" style="1" customWidth="1"/>
    <col min="12813" max="12814" width="11.42578125" style="1"/>
    <col min="12815" max="12815" width="22.5703125" style="1" customWidth="1"/>
    <col min="12816" max="13055" width="11.42578125" style="1"/>
    <col min="13056" max="13056" width="16.140625" style="1" bestFit="1" customWidth="1"/>
    <col min="13057" max="13058" width="15.5703125" style="1" customWidth="1"/>
    <col min="13059" max="13059" width="12.5703125" style="1" customWidth="1"/>
    <col min="13060" max="13060" width="15.5703125" style="1" customWidth="1"/>
    <col min="13061" max="13061" width="24.7109375" style="1" customWidth="1"/>
    <col min="13062" max="13062" width="13" style="1" customWidth="1"/>
    <col min="13063" max="13063" width="17" style="1" customWidth="1"/>
    <col min="13064" max="13064" width="22.140625" style="1" customWidth="1"/>
    <col min="13065" max="13065" width="10.85546875" style="1" customWidth="1"/>
    <col min="13066" max="13066" width="15.28515625" style="1" customWidth="1"/>
    <col min="13067" max="13067" width="15" style="1" customWidth="1"/>
    <col min="13068" max="13068" width="20.140625" style="1" customWidth="1"/>
    <col min="13069" max="13070" width="11.42578125" style="1"/>
    <col min="13071" max="13071" width="22.5703125" style="1" customWidth="1"/>
    <col min="13072" max="13311" width="11.42578125" style="1"/>
    <col min="13312" max="13312" width="16.140625" style="1" bestFit="1" customWidth="1"/>
    <col min="13313" max="13314" width="15.5703125" style="1" customWidth="1"/>
    <col min="13315" max="13315" width="12.5703125" style="1" customWidth="1"/>
    <col min="13316" max="13316" width="15.5703125" style="1" customWidth="1"/>
    <col min="13317" max="13317" width="24.7109375" style="1" customWidth="1"/>
    <col min="13318" max="13318" width="13" style="1" customWidth="1"/>
    <col min="13319" max="13319" width="17" style="1" customWidth="1"/>
    <col min="13320" max="13320" width="22.140625" style="1" customWidth="1"/>
    <col min="13321" max="13321" width="10.85546875" style="1" customWidth="1"/>
    <col min="13322" max="13322" width="15.28515625" style="1" customWidth="1"/>
    <col min="13323" max="13323" width="15" style="1" customWidth="1"/>
    <col min="13324" max="13324" width="20.140625" style="1" customWidth="1"/>
    <col min="13325" max="13326" width="11.42578125" style="1"/>
    <col min="13327" max="13327" width="22.5703125" style="1" customWidth="1"/>
    <col min="13328" max="13567" width="11.42578125" style="1"/>
    <col min="13568" max="13568" width="16.140625" style="1" bestFit="1" customWidth="1"/>
    <col min="13569" max="13570" width="15.5703125" style="1" customWidth="1"/>
    <col min="13571" max="13571" width="12.5703125" style="1" customWidth="1"/>
    <col min="13572" max="13572" width="15.5703125" style="1" customWidth="1"/>
    <col min="13573" max="13573" width="24.7109375" style="1" customWidth="1"/>
    <col min="13574" max="13574" width="13" style="1" customWidth="1"/>
    <col min="13575" max="13575" width="17" style="1" customWidth="1"/>
    <col min="13576" max="13576" width="22.140625" style="1" customWidth="1"/>
    <col min="13577" max="13577" width="10.85546875" style="1" customWidth="1"/>
    <col min="13578" max="13578" width="15.28515625" style="1" customWidth="1"/>
    <col min="13579" max="13579" width="15" style="1" customWidth="1"/>
    <col min="13580" max="13580" width="20.140625" style="1" customWidth="1"/>
    <col min="13581" max="13582" width="11.42578125" style="1"/>
    <col min="13583" max="13583" width="22.5703125" style="1" customWidth="1"/>
    <col min="13584" max="13823" width="11.42578125" style="1"/>
    <col min="13824" max="13824" width="16.140625" style="1" bestFit="1" customWidth="1"/>
    <col min="13825" max="13826" width="15.5703125" style="1" customWidth="1"/>
    <col min="13827" max="13827" width="12.5703125" style="1" customWidth="1"/>
    <col min="13828" max="13828" width="15.5703125" style="1" customWidth="1"/>
    <col min="13829" max="13829" width="24.7109375" style="1" customWidth="1"/>
    <col min="13830" max="13830" width="13" style="1" customWidth="1"/>
    <col min="13831" max="13831" width="17" style="1" customWidth="1"/>
    <col min="13832" max="13832" width="22.140625" style="1" customWidth="1"/>
    <col min="13833" max="13833" width="10.85546875" style="1" customWidth="1"/>
    <col min="13834" max="13834" width="15.28515625" style="1" customWidth="1"/>
    <col min="13835" max="13835" width="15" style="1" customWidth="1"/>
    <col min="13836" max="13836" width="20.140625" style="1" customWidth="1"/>
    <col min="13837" max="13838" width="11.42578125" style="1"/>
    <col min="13839" max="13839" width="22.5703125" style="1" customWidth="1"/>
    <col min="13840" max="14079" width="11.42578125" style="1"/>
    <col min="14080" max="14080" width="16.140625" style="1" bestFit="1" customWidth="1"/>
    <col min="14081" max="14082" width="15.5703125" style="1" customWidth="1"/>
    <col min="14083" max="14083" width="12.5703125" style="1" customWidth="1"/>
    <col min="14084" max="14084" width="15.5703125" style="1" customWidth="1"/>
    <col min="14085" max="14085" width="24.7109375" style="1" customWidth="1"/>
    <col min="14086" max="14086" width="13" style="1" customWidth="1"/>
    <col min="14087" max="14087" width="17" style="1" customWidth="1"/>
    <col min="14088" max="14088" width="22.140625" style="1" customWidth="1"/>
    <col min="14089" max="14089" width="10.85546875" style="1" customWidth="1"/>
    <col min="14090" max="14090" width="15.28515625" style="1" customWidth="1"/>
    <col min="14091" max="14091" width="15" style="1" customWidth="1"/>
    <col min="14092" max="14092" width="20.140625" style="1" customWidth="1"/>
    <col min="14093" max="14094" width="11.42578125" style="1"/>
    <col min="14095" max="14095" width="22.5703125" style="1" customWidth="1"/>
    <col min="14096" max="14335" width="11.42578125" style="1"/>
    <col min="14336" max="14336" width="16.140625" style="1" bestFit="1" customWidth="1"/>
    <col min="14337" max="14338" width="15.5703125" style="1" customWidth="1"/>
    <col min="14339" max="14339" width="12.5703125" style="1" customWidth="1"/>
    <col min="14340" max="14340" width="15.5703125" style="1" customWidth="1"/>
    <col min="14341" max="14341" width="24.7109375" style="1" customWidth="1"/>
    <col min="14342" max="14342" width="13" style="1" customWidth="1"/>
    <col min="14343" max="14343" width="17" style="1" customWidth="1"/>
    <col min="14344" max="14344" width="22.140625" style="1" customWidth="1"/>
    <col min="14345" max="14345" width="10.85546875" style="1" customWidth="1"/>
    <col min="14346" max="14346" width="15.28515625" style="1" customWidth="1"/>
    <col min="14347" max="14347" width="15" style="1" customWidth="1"/>
    <col min="14348" max="14348" width="20.140625" style="1" customWidth="1"/>
    <col min="14349" max="14350" width="11.42578125" style="1"/>
    <col min="14351" max="14351" width="22.5703125" style="1" customWidth="1"/>
    <col min="14352" max="14591" width="11.42578125" style="1"/>
    <col min="14592" max="14592" width="16.140625" style="1" bestFit="1" customWidth="1"/>
    <col min="14593" max="14594" width="15.5703125" style="1" customWidth="1"/>
    <col min="14595" max="14595" width="12.5703125" style="1" customWidth="1"/>
    <col min="14596" max="14596" width="15.5703125" style="1" customWidth="1"/>
    <col min="14597" max="14597" width="24.7109375" style="1" customWidth="1"/>
    <col min="14598" max="14598" width="13" style="1" customWidth="1"/>
    <col min="14599" max="14599" width="17" style="1" customWidth="1"/>
    <col min="14600" max="14600" width="22.140625" style="1" customWidth="1"/>
    <col min="14601" max="14601" width="10.85546875" style="1" customWidth="1"/>
    <col min="14602" max="14602" width="15.28515625" style="1" customWidth="1"/>
    <col min="14603" max="14603" width="15" style="1" customWidth="1"/>
    <col min="14604" max="14604" width="20.140625" style="1" customWidth="1"/>
    <col min="14605" max="14606" width="11.42578125" style="1"/>
    <col min="14607" max="14607" width="22.5703125" style="1" customWidth="1"/>
    <col min="14608" max="14847" width="11.42578125" style="1"/>
    <col min="14848" max="14848" width="16.140625" style="1" bestFit="1" customWidth="1"/>
    <col min="14849" max="14850" width="15.5703125" style="1" customWidth="1"/>
    <col min="14851" max="14851" width="12.5703125" style="1" customWidth="1"/>
    <col min="14852" max="14852" width="15.5703125" style="1" customWidth="1"/>
    <col min="14853" max="14853" width="24.7109375" style="1" customWidth="1"/>
    <col min="14854" max="14854" width="13" style="1" customWidth="1"/>
    <col min="14855" max="14855" width="17" style="1" customWidth="1"/>
    <col min="14856" max="14856" width="22.140625" style="1" customWidth="1"/>
    <col min="14857" max="14857" width="10.85546875" style="1" customWidth="1"/>
    <col min="14858" max="14858" width="15.28515625" style="1" customWidth="1"/>
    <col min="14859" max="14859" width="15" style="1" customWidth="1"/>
    <col min="14860" max="14860" width="20.140625" style="1" customWidth="1"/>
    <col min="14861" max="14862" width="11.42578125" style="1"/>
    <col min="14863" max="14863" width="22.5703125" style="1" customWidth="1"/>
    <col min="14864" max="15103" width="11.42578125" style="1"/>
    <col min="15104" max="15104" width="16.140625" style="1" bestFit="1" customWidth="1"/>
    <col min="15105" max="15106" width="15.5703125" style="1" customWidth="1"/>
    <col min="15107" max="15107" width="12.5703125" style="1" customWidth="1"/>
    <col min="15108" max="15108" width="15.5703125" style="1" customWidth="1"/>
    <col min="15109" max="15109" width="24.7109375" style="1" customWidth="1"/>
    <col min="15110" max="15110" width="13" style="1" customWidth="1"/>
    <col min="15111" max="15111" width="17" style="1" customWidth="1"/>
    <col min="15112" max="15112" width="22.140625" style="1" customWidth="1"/>
    <col min="15113" max="15113" width="10.85546875" style="1" customWidth="1"/>
    <col min="15114" max="15114" width="15.28515625" style="1" customWidth="1"/>
    <col min="15115" max="15115" width="15" style="1" customWidth="1"/>
    <col min="15116" max="15116" width="20.140625" style="1" customWidth="1"/>
    <col min="15117" max="15118" width="11.42578125" style="1"/>
    <col min="15119" max="15119" width="22.5703125" style="1" customWidth="1"/>
    <col min="15120" max="15359" width="11.42578125" style="1"/>
    <col min="15360" max="15360" width="16.140625" style="1" bestFit="1" customWidth="1"/>
    <col min="15361" max="15362" width="15.5703125" style="1" customWidth="1"/>
    <col min="15363" max="15363" width="12.5703125" style="1" customWidth="1"/>
    <col min="15364" max="15364" width="15.5703125" style="1" customWidth="1"/>
    <col min="15365" max="15365" width="24.7109375" style="1" customWidth="1"/>
    <col min="15366" max="15366" width="13" style="1" customWidth="1"/>
    <col min="15367" max="15367" width="17" style="1" customWidth="1"/>
    <col min="15368" max="15368" width="22.140625" style="1" customWidth="1"/>
    <col min="15369" max="15369" width="10.85546875" style="1" customWidth="1"/>
    <col min="15370" max="15370" width="15.28515625" style="1" customWidth="1"/>
    <col min="15371" max="15371" width="15" style="1" customWidth="1"/>
    <col min="15372" max="15372" width="20.140625" style="1" customWidth="1"/>
    <col min="15373" max="15374" width="11.42578125" style="1"/>
    <col min="15375" max="15375" width="22.5703125" style="1" customWidth="1"/>
    <col min="15376" max="15615" width="11.42578125" style="1"/>
    <col min="15616" max="15616" width="16.140625" style="1" bestFit="1" customWidth="1"/>
    <col min="15617" max="15618" width="15.5703125" style="1" customWidth="1"/>
    <col min="15619" max="15619" width="12.5703125" style="1" customWidth="1"/>
    <col min="15620" max="15620" width="15.5703125" style="1" customWidth="1"/>
    <col min="15621" max="15621" width="24.7109375" style="1" customWidth="1"/>
    <col min="15622" max="15622" width="13" style="1" customWidth="1"/>
    <col min="15623" max="15623" width="17" style="1" customWidth="1"/>
    <col min="15624" max="15624" width="22.140625" style="1" customWidth="1"/>
    <col min="15625" max="15625" width="10.85546875" style="1" customWidth="1"/>
    <col min="15626" max="15626" width="15.28515625" style="1" customWidth="1"/>
    <col min="15627" max="15627" width="15" style="1" customWidth="1"/>
    <col min="15628" max="15628" width="20.140625" style="1" customWidth="1"/>
    <col min="15629" max="15630" width="11.42578125" style="1"/>
    <col min="15631" max="15631" width="22.5703125" style="1" customWidth="1"/>
    <col min="15632" max="15871" width="11.42578125" style="1"/>
    <col min="15872" max="15872" width="16.140625" style="1" bestFit="1" customWidth="1"/>
    <col min="15873" max="15874" width="15.5703125" style="1" customWidth="1"/>
    <col min="15875" max="15875" width="12.5703125" style="1" customWidth="1"/>
    <col min="15876" max="15876" width="15.5703125" style="1" customWidth="1"/>
    <col min="15877" max="15877" width="24.7109375" style="1" customWidth="1"/>
    <col min="15878" max="15878" width="13" style="1" customWidth="1"/>
    <col min="15879" max="15879" width="17" style="1" customWidth="1"/>
    <col min="15880" max="15880" width="22.140625" style="1" customWidth="1"/>
    <col min="15881" max="15881" width="10.85546875" style="1" customWidth="1"/>
    <col min="15882" max="15882" width="15.28515625" style="1" customWidth="1"/>
    <col min="15883" max="15883" width="15" style="1" customWidth="1"/>
    <col min="15884" max="15884" width="20.140625" style="1" customWidth="1"/>
    <col min="15885" max="15886" width="11.42578125" style="1"/>
    <col min="15887" max="15887" width="22.5703125" style="1" customWidth="1"/>
    <col min="15888" max="16127" width="11.42578125" style="1"/>
    <col min="16128" max="16128" width="16.140625" style="1" bestFit="1" customWidth="1"/>
    <col min="16129" max="16130" width="15.5703125" style="1" customWidth="1"/>
    <col min="16131" max="16131" width="12.5703125" style="1" customWidth="1"/>
    <col min="16132" max="16132" width="15.5703125" style="1" customWidth="1"/>
    <col min="16133" max="16133" width="24.7109375" style="1" customWidth="1"/>
    <col min="16134" max="16134" width="13" style="1" customWidth="1"/>
    <col min="16135" max="16135" width="17" style="1" customWidth="1"/>
    <col min="16136" max="16136" width="22.140625" style="1" customWidth="1"/>
    <col min="16137" max="16137" width="10.85546875" style="1" customWidth="1"/>
    <col min="16138" max="16138" width="15.28515625" style="1" customWidth="1"/>
    <col min="16139" max="16139" width="15" style="1" customWidth="1"/>
    <col min="16140" max="16140" width="20.140625" style="1" customWidth="1"/>
    <col min="16141" max="16142" width="11.42578125" style="1"/>
    <col min="16143" max="16143" width="22.5703125" style="1" customWidth="1"/>
    <col min="16144" max="16384" width="11.42578125" style="1"/>
  </cols>
  <sheetData>
    <row r="1" spans="2:11" ht="20.25" hidden="1">
      <c r="C1" s="182"/>
      <c r="D1" s="182"/>
      <c r="E1" s="182"/>
      <c r="F1" s="182"/>
      <c r="G1" s="182"/>
      <c r="H1" s="182"/>
      <c r="I1" s="182"/>
      <c r="J1" s="2"/>
    </row>
    <row r="2" spans="2:11" ht="20.25">
      <c r="C2" s="108"/>
      <c r="D2" s="108"/>
      <c r="E2" s="108"/>
      <c r="F2" s="108"/>
      <c r="G2" s="108"/>
      <c r="H2" s="108"/>
      <c r="I2" s="108"/>
      <c r="J2" s="2"/>
      <c r="K2" s="184"/>
    </row>
    <row r="3" spans="2:11" ht="20.25">
      <c r="C3" s="108"/>
      <c r="D3" s="108"/>
      <c r="E3" s="108"/>
      <c r="F3" s="108"/>
      <c r="G3" s="108"/>
      <c r="H3" s="108"/>
      <c r="I3" s="108"/>
      <c r="J3" s="2"/>
      <c r="K3" s="184"/>
    </row>
    <row r="4" spans="2:11" ht="20.25">
      <c r="C4" s="108"/>
      <c r="D4" s="108"/>
      <c r="E4" s="108"/>
      <c r="F4" s="108"/>
      <c r="G4" s="108"/>
      <c r="H4" s="108"/>
      <c r="I4" s="108"/>
      <c r="J4" s="2"/>
      <c r="K4" s="184"/>
    </row>
    <row r="5" spans="2:11" ht="20.25">
      <c r="C5" s="108"/>
      <c r="D5" s="108"/>
      <c r="E5" s="108"/>
      <c r="F5" s="108"/>
      <c r="G5" s="108"/>
      <c r="H5" s="108"/>
      <c r="I5" s="108"/>
      <c r="J5" s="2"/>
      <c r="K5" s="184"/>
    </row>
    <row r="6" spans="2:11" ht="20.25">
      <c r="C6" s="108"/>
      <c r="D6" s="108"/>
      <c r="E6" s="108"/>
      <c r="F6" s="108"/>
      <c r="G6" s="108"/>
      <c r="H6" s="108"/>
      <c r="I6" s="108"/>
      <c r="J6" s="2"/>
      <c r="K6" s="184"/>
    </row>
    <row r="7" spans="2:11" ht="7.5" customHeight="1">
      <c r="G7" s="2"/>
      <c r="H7" s="2"/>
      <c r="I7" s="2"/>
      <c r="J7" s="2"/>
      <c r="K7" s="109"/>
    </row>
    <row r="8" spans="2:11" ht="15">
      <c r="B8" s="183" t="s">
        <v>0</v>
      </c>
      <c r="C8" s="183"/>
      <c r="D8" s="183"/>
      <c r="E8" s="183"/>
      <c r="F8" s="183"/>
      <c r="G8" s="183"/>
      <c r="H8" s="66"/>
      <c r="I8" s="66"/>
      <c r="J8" s="66"/>
    </row>
    <row r="9" spans="2:11" ht="15">
      <c r="B9" s="68" t="s">
        <v>1</v>
      </c>
      <c r="C9" s="68" t="s">
        <v>2</v>
      </c>
      <c r="D9" s="68" t="s">
        <v>3</v>
      </c>
      <c r="E9" s="68" t="s">
        <v>4</v>
      </c>
      <c r="F9" s="68" t="s">
        <v>5</v>
      </c>
      <c r="G9" s="68" t="s">
        <v>6</v>
      </c>
      <c r="H9" s="66"/>
      <c r="I9" s="69" t="s">
        <v>7</v>
      </c>
      <c r="J9" s="69"/>
    </row>
    <row r="10" spans="2:11" ht="15">
      <c r="B10" s="68" t="s">
        <v>8</v>
      </c>
      <c r="C10" s="70">
        <v>50</v>
      </c>
      <c r="D10" s="70">
        <v>30</v>
      </c>
      <c r="E10" s="70">
        <v>10</v>
      </c>
      <c r="F10" s="71">
        <v>15</v>
      </c>
      <c r="G10" s="72"/>
      <c r="H10" s="66"/>
      <c r="I10" s="66" t="s">
        <v>2</v>
      </c>
      <c r="J10" s="73">
        <v>15000</v>
      </c>
    </row>
    <row r="11" spans="2:11" ht="15">
      <c r="B11" s="68" t="s">
        <v>9</v>
      </c>
      <c r="C11" s="70">
        <v>50</v>
      </c>
      <c r="D11" s="70">
        <v>20</v>
      </c>
      <c r="E11" s="70">
        <v>40</v>
      </c>
      <c r="F11" s="70">
        <v>25</v>
      </c>
      <c r="G11" s="72"/>
      <c r="H11" s="66"/>
      <c r="I11" s="66" t="s">
        <v>3</v>
      </c>
      <c r="J11" s="73">
        <v>19000</v>
      </c>
    </row>
    <row r="12" spans="2:11" ht="15">
      <c r="B12" s="68" t="s">
        <v>10</v>
      </c>
      <c r="C12" s="70">
        <v>85</v>
      </c>
      <c r="D12" s="70">
        <v>30</v>
      </c>
      <c r="E12" s="70">
        <v>60</v>
      </c>
      <c r="F12" s="70">
        <v>25</v>
      </c>
      <c r="G12" s="72"/>
      <c r="H12" s="66"/>
      <c r="I12" s="66" t="s">
        <v>4</v>
      </c>
      <c r="J12" s="73">
        <v>18000</v>
      </c>
    </row>
    <row r="13" spans="2:11" ht="15">
      <c r="B13" s="68" t="s">
        <v>11</v>
      </c>
      <c r="C13" s="70">
        <v>49</v>
      </c>
      <c r="D13" s="70">
        <v>25</v>
      </c>
      <c r="E13" s="70">
        <v>80</v>
      </c>
      <c r="F13" s="70">
        <v>65</v>
      </c>
      <c r="G13" s="72"/>
      <c r="H13" s="66"/>
      <c r="I13" s="66" t="s">
        <v>5</v>
      </c>
      <c r="J13" s="73">
        <v>17000</v>
      </c>
    </row>
    <row r="14" spans="2:11" ht="15">
      <c r="B14" s="68" t="s">
        <v>12</v>
      </c>
      <c r="C14" s="70">
        <v>34</v>
      </c>
      <c r="D14" s="70">
        <v>35</v>
      </c>
      <c r="E14" s="70">
        <v>60</v>
      </c>
      <c r="F14" s="70">
        <v>54</v>
      </c>
      <c r="G14" s="72"/>
      <c r="H14" s="66"/>
      <c r="I14" s="66" t="s">
        <v>13</v>
      </c>
      <c r="J14" s="74">
        <v>550</v>
      </c>
      <c r="K14" s="67"/>
    </row>
    <row r="15" spans="2:11" ht="15">
      <c r="B15" s="68" t="s">
        <v>14</v>
      </c>
      <c r="C15" s="70">
        <v>86</v>
      </c>
      <c r="D15" s="70">
        <v>42</v>
      </c>
      <c r="E15" s="70">
        <v>98</v>
      </c>
      <c r="F15" s="70">
        <v>75</v>
      </c>
      <c r="G15" s="72"/>
      <c r="H15" s="66"/>
      <c r="I15" s="66" t="s">
        <v>15</v>
      </c>
      <c r="J15" s="75">
        <v>0.19</v>
      </c>
      <c r="K15" s="67"/>
    </row>
    <row r="16" spans="2:11" ht="15">
      <c r="B16" s="68" t="s">
        <v>16</v>
      </c>
      <c r="C16" s="76"/>
      <c r="D16" s="77"/>
      <c r="E16" s="77"/>
      <c r="F16" s="77"/>
      <c r="G16" s="77"/>
      <c r="H16" s="66"/>
      <c r="I16" s="66"/>
      <c r="J16" s="66"/>
      <c r="K16" s="67"/>
    </row>
    <row r="17" spans="2:11" ht="15">
      <c r="B17" s="68" t="s">
        <v>19</v>
      </c>
      <c r="C17" s="77"/>
      <c r="D17" s="77"/>
      <c r="E17" s="77"/>
      <c r="F17" s="77"/>
      <c r="G17" s="77"/>
      <c r="H17" s="66"/>
      <c r="I17" s="183" t="s">
        <v>185</v>
      </c>
      <c r="J17" s="183"/>
      <c r="K17" s="67"/>
    </row>
    <row r="18" spans="2:11" ht="15">
      <c r="B18" s="68" t="s">
        <v>22</v>
      </c>
      <c r="C18" s="77"/>
      <c r="D18" s="77"/>
      <c r="E18" s="77"/>
      <c r="F18" s="77"/>
      <c r="G18" s="77"/>
      <c r="H18" s="66"/>
      <c r="I18" s="66" t="s">
        <v>17</v>
      </c>
      <c r="J18" s="66" t="s">
        <v>18</v>
      </c>
      <c r="K18" s="67"/>
    </row>
    <row r="19" spans="2:11" ht="15">
      <c r="B19" s="68" t="s">
        <v>23</v>
      </c>
      <c r="C19" s="77"/>
      <c r="D19" s="77"/>
      <c r="E19" s="77"/>
      <c r="F19" s="77"/>
      <c r="G19" s="77"/>
      <c r="H19" s="66"/>
      <c r="I19" s="66" t="s">
        <v>20</v>
      </c>
      <c r="J19" s="66" t="s">
        <v>21</v>
      </c>
      <c r="K19" s="67"/>
    </row>
    <row r="20" spans="2:11" ht="15">
      <c r="B20" s="66"/>
      <c r="C20" s="70"/>
      <c r="D20" s="66"/>
      <c r="E20" s="66"/>
      <c r="F20" s="66"/>
      <c r="G20" s="66"/>
      <c r="H20" s="66"/>
      <c r="I20" s="66"/>
      <c r="J20" s="66"/>
      <c r="K20" s="67"/>
    </row>
    <row r="21" spans="2:11" ht="14.25">
      <c r="B21" s="183" t="s">
        <v>24</v>
      </c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 ht="15">
      <c r="B22" s="68" t="s">
        <v>1</v>
      </c>
      <c r="C22" s="78" t="s">
        <v>25</v>
      </c>
      <c r="D22" s="78" t="s">
        <v>26</v>
      </c>
      <c r="E22" s="78" t="s">
        <v>27</v>
      </c>
      <c r="F22" s="78" t="s">
        <v>28</v>
      </c>
      <c r="G22" s="78" t="s">
        <v>29</v>
      </c>
      <c r="H22" s="78" t="s">
        <v>15</v>
      </c>
      <c r="I22" s="78" t="s">
        <v>17</v>
      </c>
      <c r="J22" s="78" t="s">
        <v>30</v>
      </c>
      <c r="K22" s="79" t="s">
        <v>184</v>
      </c>
    </row>
    <row r="23" spans="2:11" ht="15">
      <c r="B23" s="68" t="s">
        <v>8</v>
      </c>
      <c r="C23" s="80"/>
      <c r="D23" s="80"/>
      <c r="E23" s="80"/>
      <c r="F23" s="80"/>
      <c r="G23" s="80"/>
      <c r="H23" s="80"/>
      <c r="I23" s="80"/>
      <c r="J23" s="81"/>
      <c r="K23" s="82"/>
    </row>
    <row r="24" spans="2:11" ht="15">
      <c r="B24" s="68" t="s">
        <v>9</v>
      </c>
      <c r="C24" s="80"/>
      <c r="D24" s="80"/>
      <c r="E24" s="80"/>
      <c r="F24" s="80"/>
      <c r="G24" s="80"/>
      <c r="H24" s="80"/>
      <c r="I24" s="80"/>
      <c r="J24" s="81"/>
      <c r="K24" s="82"/>
    </row>
    <row r="25" spans="2:11" ht="15">
      <c r="B25" s="68" t="s">
        <v>10</v>
      </c>
      <c r="C25" s="80"/>
      <c r="D25" s="80"/>
      <c r="E25" s="80"/>
      <c r="F25" s="80"/>
      <c r="G25" s="80"/>
      <c r="H25" s="80"/>
      <c r="I25" s="80"/>
      <c r="J25" s="81"/>
      <c r="K25" s="82"/>
    </row>
    <row r="26" spans="2:11" ht="15">
      <c r="B26" s="68" t="s">
        <v>11</v>
      </c>
      <c r="C26" s="80"/>
      <c r="D26" s="80"/>
      <c r="E26" s="80"/>
      <c r="F26" s="80"/>
      <c r="G26" s="80"/>
      <c r="H26" s="80"/>
      <c r="I26" s="80"/>
      <c r="J26" s="81"/>
      <c r="K26" s="82"/>
    </row>
    <row r="27" spans="2:11" ht="15">
      <c r="B27" s="68" t="s">
        <v>12</v>
      </c>
      <c r="C27" s="80"/>
      <c r="D27" s="80"/>
      <c r="E27" s="80"/>
      <c r="F27" s="80"/>
      <c r="G27" s="80"/>
      <c r="H27" s="80"/>
      <c r="I27" s="80"/>
      <c r="J27" s="81"/>
      <c r="K27" s="82"/>
    </row>
    <row r="28" spans="2:11" ht="15">
      <c r="B28" s="68" t="s">
        <v>14</v>
      </c>
      <c r="C28" s="80"/>
      <c r="D28" s="80"/>
      <c r="E28" s="80"/>
      <c r="F28" s="80"/>
      <c r="G28" s="80"/>
      <c r="H28" s="80"/>
      <c r="I28" s="80"/>
      <c r="J28" s="81"/>
      <c r="K28" s="82"/>
    </row>
    <row r="29" spans="2:11">
      <c r="G29" s="3"/>
      <c r="K29" s="4"/>
    </row>
    <row r="35" ht="15" customHeight="1"/>
    <row r="36" ht="12.75" customHeight="1"/>
  </sheetData>
  <mergeCells count="5">
    <mergeCell ref="C1:I1"/>
    <mergeCell ref="I17:J17"/>
    <mergeCell ref="B8:G8"/>
    <mergeCell ref="B21:K21"/>
    <mergeCell ref="K2:K6"/>
  </mergeCells>
  <conditionalFormatting sqref="H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I7 H8:I8 K16:XFD17 C16:F16 D9:I15 D16:H17 C18:G18 D18:XFD20 B9:C20 B8 L21:XFD21 A22:XFD1048576 J14:XFD15 B1:C7 J1:XFD1 L2:XFD13 K2 J2:J13">
    <cfRule type="containsText" dxfId="3" priority="2" operator="containsText" text="PLANILLA">
      <formula>NOT(ISERROR(SEARCH("PLANILLA",A1)))</formula>
    </cfRule>
  </conditionalFormatting>
  <conditionalFormatting sqref="B21">
    <cfRule type="containsText" dxfId="2" priority="1" operator="containsText" text="PLANILLA">
      <formula>NOT(ISERROR(SEARCH("PLANILLA",B21)))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B2:K29"/>
  <sheetViews>
    <sheetView workbookViewId="0"/>
  </sheetViews>
  <sheetFormatPr baseColWidth="10" defaultRowHeight="15"/>
  <cols>
    <col min="1" max="1" width="4" style="5" customWidth="1"/>
    <col min="2" max="3" width="11.42578125" style="5"/>
    <col min="4" max="4" width="14.42578125" style="5" customWidth="1"/>
    <col min="5" max="5" width="24.85546875" style="5" customWidth="1"/>
    <col min="6" max="6" width="29.85546875" style="5" customWidth="1"/>
    <col min="7" max="7" width="26" style="5" customWidth="1"/>
    <col min="8" max="8" width="24.5703125" style="5" customWidth="1"/>
    <col min="9" max="16384" width="11.42578125" style="5"/>
  </cols>
  <sheetData>
    <row r="2" spans="2:11" ht="30" customHeight="1">
      <c r="B2" s="42" t="s">
        <v>56</v>
      </c>
      <c r="C2" s="43" t="s">
        <v>55</v>
      </c>
      <c r="D2" s="43" t="s">
        <v>54</v>
      </c>
      <c r="E2" s="43" t="s">
        <v>53</v>
      </c>
      <c r="F2" s="43" t="s">
        <v>52</v>
      </c>
      <c r="G2" s="43" t="s">
        <v>51</v>
      </c>
      <c r="H2" s="43" t="s">
        <v>50</v>
      </c>
      <c r="J2" s="185"/>
      <c r="K2" s="185"/>
    </row>
    <row r="3" spans="2:11" s="44" customFormat="1" ht="12.75">
      <c r="B3" s="45" t="s">
        <v>49</v>
      </c>
      <c r="C3" s="45" t="s">
        <v>223</v>
      </c>
      <c r="D3" s="45" t="s">
        <v>224</v>
      </c>
      <c r="E3" s="45"/>
      <c r="F3" s="45"/>
      <c r="G3" s="45"/>
      <c r="H3" s="45"/>
      <c r="J3" s="185"/>
      <c r="K3" s="185"/>
    </row>
    <row r="4" spans="2:11" s="44" customFormat="1" ht="12.75">
      <c r="B4" s="45" t="s">
        <v>48</v>
      </c>
      <c r="C4" s="45" t="s">
        <v>225</v>
      </c>
      <c r="D4" s="45" t="s">
        <v>228</v>
      </c>
      <c r="E4" s="45"/>
      <c r="F4" s="45"/>
      <c r="G4" s="45"/>
      <c r="H4" s="45"/>
      <c r="J4" s="185"/>
      <c r="K4" s="185"/>
    </row>
    <row r="5" spans="2:11" s="44" customFormat="1" ht="12.75">
      <c r="B5" s="45" t="s">
        <v>47</v>
      </c>
      <c r="C5" s="45" t="s">
        <v>226</v>
      </c>
      <c r="D5" s="45" t="s">
        <v>227</v>
      </c>
      <c r="E5" s="45"/>
      <c r="F5" s="45"/>
      <c r="G5" s="45"/>
      <c r="H5" s="45"/>
      <c r="J5" s="185"/>
      <c r="K5" s="185"/>
    </row>
    <row r="6" spans="2:11" s="44" customFormat="1" ht="12.75">
      <c r="B6" s="45" t="s">
        <v>46</v>
      </c>
      <c r="C6" s="45" t="s">
        <v>227</v>
      </c>
      <c r="D6" s="45" t="s">
        <v>238</v>
      </c>
      <c r="E6" s="45"/>
      <c r="F6" s="45"/>
      <c r="G6" s="45"/>
      <c r="H6" s="45"/>
    </row>
    <row r="7" spans="2:11" s="44" customFormat="1" ht="12.75">
      <c r="B7" s="45" t="s">
        <v>45</v>
      </c>
      <c r="C7" s="45" t="s">
        <v>228</v>
      </c>
      <c r="D7" s="45" t="s">
        <v>239</v>
      </c>
      <c r="E7" s="45"/>
      <c r="F7" s="45"/>
      <c r="G7" s="45"/>
      <c r="H7" s="45"/>
    </row>
    <row r="8" spans="2:11" s="44" customFormat="1" ht="12.75">
      <c r="B8" s="45" t="s">
        <v>43</v>
      </c>
      <c r="C8" s="45" t="s">
        <v>229</v>
      </c>
      <c r="D8" s="45" t="s">
        <v>240</v>
      </c>
      <c r="E8" s="45"/>
      <c r="F8" s="45"/>
      <c r="G8" s="45"/>
      <c r="H8" s="45"/>
    </row>
    <row r="9" spans="2:11" s="44" customFormat="1" ht="12.75">
      <c r="B9" s="45" t="s">
        <v>42</v>
      </c>
      <c r="C9" s="45" t="s">
        <v>230</v>
      </c>
      <c r="D9" s="45" t="s">
        <v>241</v>
      </c>
      <c r="E9" s="45"/>
      <c r="F9" s="45"/>
      <c r="G9" s="45"/>
      <c r="H9" s="45"/>
    </row>
    <row r="10" spans="2:11" s="44" customFormat="1" ht="12.75">
      <c r="B10" s="45" t="s">
        <v>41</v>
      </c>
      <c r="C10" s="45" t="s">
        <v>231</v>
      </c>
      <c r="D10" s="45" t="s">
        <v>242</v>
      </c>
      <c r="E10" s="45"/>
      <c r="F10" s="45"/>
      <c r="G10" s="45"/>
      <c r="H10" s="45"/>
    </row>
    <row r="11" spans="2:11" s="44" customFormat="1" ht="12.75">
      <c r="B11" s="45" t="s">
        <v>40</v>
      </c>
      <c r="C11" s="45" t="s">
        <v>224</v>
      </c>
      <c r="D11" s="45" t="s">
        <v>243</v>
      </c>
      <c r="E11" s="45"/>
      <c r="F11" s="45"/>
      <c r="G11" s="45"/>
      <c r="H11" s="45"/>
    </row>
    <row r="12" spans="2:11" s="44" customFormat="1" ht="12.75">
      <c r="B12" s="45" t="s">
        <v>39</v>
      </c>
      <c r="C12" s="45" t="s">
        <v>232</v>
      </c>
      <c r="D12" s="45" t="s">
        <v>244</v>
      </c>
      <c r="E12" s="45"/>
      <c r="F12" s="45"/>
      <c r="G12" s="45"/>
      <c r="H12" s="45"/>
    </row>
    <row r="13" spans="2:11" s="44" customFormat="1" ht="12.75">
      <c r="B13" s="45" t="s">
        <v>38</v>
      </c>
      <c r="C13" s="45" t="s">
        <v>233</v>
      </c>
      <c r="D13" s="45" t="s">
        <v>229</v>
      </c>
      <c r="E13" s="45"/>
      <c r="F13" s="45"/>
      <c r="G13" s="45"/>
      <c r="H13" s="45"/>
    </row>
    <row r="14" spans="2:11" s="44" customFormat="1" ht="12.75">
      <c r="B14" s="45" t="s">
        <v>37</v>
      </c>
      <c r="C14" s="45" t="s">
        <v>234</v>
      </c>
      <c r="D14" s="45" t="s">
        <v>224</v>
      </c>
      <c r="E14" s="45"/>
      <c r="F14" s="45"/>
      <c r="G14" s="45"/>
      <c r="H14" s="45"/>
    </row>
    <row r="15" spans="2:11" s="44" customFormat="1" ht="12.75">
      <c r="B15" s="45" t="s">
        <v>36</v>
      </c>
      <c r="C15" s="45" t="s">
        <v>235</v>
      </c>
      <c r="D15" s="45" t="s">
        <v>227</v>
      </c>
      <c r="E15" s="45"/>
      <c r="F15" s="45"/>
      <c r="G15" s="45"/>
      <c r="H15" s="45"/>
    </row>
    <row r="16" spans="2:11" s="44" customFormat="1" ht="12.75">
      <c r="B16" s="45" t="s">
        <v>35</v>
      </c>
      <c r="C16" s="45" t="s">
        <v>236</v>
      </c>
      <c r="D16" s="45" t="s">
        <v>226</v>
      </c>
      <c r="E16" s="45"/>
      <c r="F16" s="45"/>
      <c r="G16" s="45"/>
      <c r="H16" s="45"/>
    </row>
    <row r="17" spans="2:8" s="44" customFormat="1" ht="12.75">
      <c r="B17" s="45" t="s">
        <v>34</v>
      </c>
      <c r="C17" s="45" t="s">
        <v>237</v>
      </c>
      <c r="D17" s="45" t="s">
        <v>223</v>
      </c>
      <c r="E17" s="45"/>
      <c r="F17" s="45"/>
      <c r="G17" s="45"/>
      <c r="H17" s="45"/>
    </row>
    <row r="19" spans="2:8" s="44" customFormat="1" ht="27.75" customHeight="1">
      <c r="B19" s="42" t="s">
        <v>33</v>
      </c>
      <c r="C19" s="42" t="s">
        <v>32</v>
      </c>
      <c r="D19" s="43" t="s">
        <v>31</v>
      </c>
    </row>
    <row r="20" spans="2:8" s="44" customFormat="1" ht="12.75">
      <c r="B20" s="45">
        <v>15641421</v>
      </c>
      <c r="C20" s="45">
        <v>2</v>
      </c>
      <c r="D20" s="45"/>
    </row>
    <row r="21" spans="2:8" s="44" customFormat="1" ht="12.75">
      <c r="B21" s="45">
        <v>13234432</v>
      </c>
      <c r="C21" s="45">
        <v>2</v>
      </c>
      <c r="D21" s="45"/>
    </row>
    <row r="22" spans="2:8" s="44" customFormat="1" ht="12.75">
      <c r="B22" s="45">
        <v>2345654</v>
      </c>
      <c r="C22" s="45">
        <v>3</v>
      </c>
      <c r="D22" s="45"/>
    </row>
    <row r="23" spans="2:8" s="44" customFormat="1" ht="12.75">
      <c r="B23" s="45">
        <v>21456876</v>
      </c>
      <c r="C23" s="45">
        <v>5</v>
      </c>
      <c r="D23" s="45"/>
    </row>
    <row r="24" spans="2:8" s="44" customFormat="1" ht="12.75">
      <c r="B24" s="45">
        <v>17890765</v>
      </c>
      <c r="C24" s="45">
        <v>4</v>
      </c>
      <c r="D24" s="45"/>
    </row>
    <row r="25" spans="2:8" s="44" customFormat="1" ht="12.75">
      <c r="B25" s="45">
        <v>14567123</v>
      </c>
      <c r="C25" s="45">
        <v>2</v>
      </c>
      <c r="D25" s="45"/>
    </row>
    <row r="26" spans="2:8" s="44" customFormat="1" ht="12.75">
      <c r="B26" s="45">
        <v>12456098</v>
      </c>
      <c r="C26" s="45">
        <v>7</v>
      </c>
      <c r="D26" s="45"/>
    </row>
    <row r="27" spans="2:8" s="44" customFormat="1" ht="12.75">
      <c r="B27" s="45">
        <v>14567543</v>
      </c>
      <c r="C27" s="45">
        <v>8</v>
      </c>
      <c r="D27" s="45"/>
    </row>
    <row r="28" spans="2:8" s="44" customFormat="1" ht="12.75">
      <c r="B28" s="45">
        <v>2345678</v>
      </c>
      <c r="C28" s="45">
        <v>3</v>
      </c>
      <c r="D28" s="45"/>
    </row>
    <row r="29" spans="2:8" s="44" customFormat="1" ht="12.75">
      <c r="B29" s="45">
        <v>8765456</v>
      </c>
      <c r="C29" s="45">
        <v>9</v>
      </c>
      <c r="D29" s="45"/>
    </row>
  </sheetData>
  <mergeCells count="1">
    <mergeCell ref="J2:K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2:O12"/>
  <sheetViews>
    <sheetView workbookViewId="0"/>
  </sheetViews>
  <sheetFormatPr baseColWidth="10" defaultRowHeight="12.75"/>
  <cols>
    <col min="1" max="1" width="2.85546875" style="6" customWidth="1"/>
    <col min="2" max="2" width="19.42578125" style="6" customWidth="1"/>
    <col min="3" max="3" width="17.85546875" style="6" customWidth="1"/>
    <col min="4" max="4" width="13.140625" style="6" customWidth="1"/>
    <col min="5" max="16384" width="11.42578125" style="6"/>
  </cols>
  <sheetData>
    <row r="2" spans="2:15" ht="13.5" thickBot="1"/>
    <row r="3" spans="2:15" ht="15.75" thickBot="1">
      <c r="B3" s="46" t="s">
        <v>56</v>
      </c>
      <c r="C3" s="47" t="s">
        <v>33</v>
      </c>
      <c r="D3" s="48" t="s">
        <v>73</v>
      </c>
      <c r="N3" s="186"/>
      <c r="O3" s="186"/>
    </row>
    <row r="4" spans="2:15">
      <c r="N4" s="186"/>
      <c r="O4" s="186"/>
    </row>
    <row r="5" spans="2:15">
      <c r="B5" s="12" t="s">
        <v>72</v>
      </c>
      <c r="C5" s="14" t="s">
        <v>71</v>
      </c>
      <c r="N5" s="186"/>
      <c r="O5" s="186"/>
    </row>
    <row r="6" spans="2:15">
      <c r="B6" s="12" t="s">
        <v>70</v>
      </c>
      <c r="C6" s="13" t="s">
        <v>69</v>
      </c>
      <c r="N6" s="186"/>
      <c r="O6" s="186"/>
    </row>
    <row r="7" spans="2:15">
      <c r="B7" s="12" t="s">
        <v>68</v>
      </c>
      <c r="C7" s="11" t="s">
        <v>67</v>
      </c>
      <c r="N7" s="186"/>
      <c r="O7" s="186"/>
    </row>
    <row r="8" spans="2:15">
      <c r="B8" s="9" t="s">
        <v>66</v>
      </c>
      <c r="C8" s="10" t="s">
        <v>65</v>
      </c>
    </row>
    <row r="9" spans="2:15">
      <c r="B9" s="9" t="s">
        <v>64</v>
      </c>
      <c r="C9" s="7" t="s">
        <v>63</v>
      </c>
    </row>
    <row r="10" spans="2:15">
      <c r="B10" s="9" t="s">
        <v>62</v>
      </c>
      <c r="C10" s="7" t="s">
        <v>61</v>
      </c>
    </row>
    <row r="11" spans="2:15">
      <c r="B11" s="8" t="s">
        <v>60</v>
      </c>
      <c r="C11" s="7" t="s">
        <v>59</v>
      </c>
    </row>
    <row r="12" spans="2:15">
      <c r="B12" s="8" t="s">
        <v>58</v>
      </c>
      <c r="C12" s="7" t="s">
        <v>57</v>
      </c>
    </row>
  </sheetData>
  <dataConsolidate/>
  <mergeCells count="1">
    <mergeCell ref="N3:O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B7" sqref="B7"/>
    </sheetView>
  </sheetViews>
  <sheetFormatPr baseColWidth="10" defaultColWidth="11.42578125" defaultRowHeight="12.75"/>
  <cols>
    <col min="1" max="1" width="15.7109375" customWidth="1"/>
    <col min="2" max="2" width="13.7109375" customWidth="1"/>
    <col min="3" max="3" width="15.5703125" customWidth="1"/>
    <col min="5" max="5" width="20.5703125" bestFit="1" customWidth="1"/>
    <col min="7" max="7" width="21.140625" bestFit="1" customWidth="1"/>
    <col min="8" max="9" width="13.140625" customWidth="1"/>
    <col min="10" max="10" width="11.5703125" customWidth="1"/>
    <col min="11" max="16" width="10.42578125" customWidth="1"/>
    <col min="17" max="17" width="11.5703125" bestFit="1" customWidth="1"/>
  </cols>
  <sheetData>
    <row r="1" spans="1:5">
      <c r="A1" s="17" t="s">
        <v>94</v>
      </c>
      <c r="B1" s="17" t="s">
        <v>93</v>
      </c>
      <c r="C1" s="17" t="s">
        <v>92</v>
      </c>
      <c r="D1" s="17" t="s">
        <v>91</v>
      </c>
      <c r="E1" s="17" t="s">
        <v>90</v>
      </c>
    </row>
    <row r="2" spans="1:5">
      <c r="A2" s="16" t="s">
        <v>89</v>
      </c>
      <c r="B2" s="16" t="s">
        <v>88</v>
      </c>
      <c r="C2" s="16">
        <v>50</v>
      </c>
      <c r="D2" s="16">
        <v>25</v>
      </c>
      <c r="E2" s="16">
        <v>450000</v>
      </c>
    </row>
    <row r="3" spans="1:5">
      <c r="A3" s="16" t="s">
        <v>86</v>
      </c>
      <c r="B3" s="16" t="s">
        <v>85</v>
      </c>
      <c r="C3" s="16">
        <v>50</v>
      </c>
      <c r="D3" s="16">
        <v>25</v>
      </c>
      <c r="E3" s="16">
        <v>650000</v>
      </c>
    </row>
    <row r="4" spans="1:5">
      <c r="A4" s="16" t="s">
        <v>86</v>
      </c>
      <c r="B4" s="16" t="s">
        <v>87</v>
      </c>
      <c r="C4" s="16">
        <v>30</v>
      </c>
      <c r="D4" s="16">
        <v>9</v>
      </c>
      <c r="E4" s="16">
        <v>90000</v>
      </c>
    </row>
    <row r="5" spans="1:5">
      <c r="A5" s="16" t="s">
        <v>86</v>
      </c>
      <c r="B5" s="16" t="s">
        <v>75</v>
      </c>
      <c r="C5" s="16">
        <v>30</v>
      </c>
      <c r="D5" s="16">
        <v>9</v>
      </c>
      <c r="E5" s="16">
        <v>150000</v>
      </c>
    </row>
    <row r="6" spans="1:5">
      <c r="A6" s="16" t="s">
        <v>84</v>
      </c>
      <c r="B6" s="16" t="s">
        <v>85</v>
      </c>
      <c r="C6" s="16">
        <v>50</v>
      </c>
      <c r="D6" s="16">
        <v>25</v>
      </c>
      <c r="E6" s="16">
        <v>450000</v>
      </c>
    </row>
    <row r="7" spans="1:5">
      <c r="A7" s="16" t="s">
        <v>84</v>
      </c>
      <c r="B7" s="16" t="s">
        <v>78</v>
      </c>
      <c r="C7" s="16">
        <v>45</v>
      </c>
      <c r="D7" s="16">
        <v>35</v>
      </c>
      <c r="E7" s="16">
        <v>500000</v>
      </c>
    </row>
    <row r="8" spans="1:5">
      <c r="A8" s="16" t="s">
        <v>84</v>
      </c>
      <c r="B8" s="16" t="s">
        <v>75</v>
      </c>
      <c r="C8" s="16">
        <v>40</v>
      </c>
      <c r="D8" s="16">
        <v>15</v>
      </c>
      <c r="E8" s="16">
        <v>350000</v>
      </c>
    </row>
    <row r="9" spans="1:5">
      <c r="A9" s="16" t="s">
        <v>83</v>
      </c>
      <c r="B9" s="16" t="s">
        <v>78</v>
      </c>
      <c r="C9" s="16">
        <v>25</v>
      </c>
      <c r="D9" s="16">
        <v>20</v>
      </c>
      <c r="E9" s="16">
        <v>250000</v>
      </c>
    </row>
    <row r="10" spans="1:5">
      <c r="A10" s="16" t="s">
        <v>83</v>
      </c>
      <c r="B10" s="16" t="s">
        <v>81</v>
      </c>
      <c r="C10" s="16">
        <v>30</v>
      </c>
      <c r="D10" s="16">
        <v>25</v>
      </c>
      <c r="E10" s="16">
        <v>350000</v>
      </c>
    </row>
    <row r="11" spans="1:5">
      <c r="A11" s="16" t="s">
        <v>80</v>
      </c>
      <c r="B11" s="16" t="s">
        <v>82</v>
      </c>
      <c r="C11" s="16">
        <v>40</v>
      </c>
      <c r="D11" s="16">
        <v>10</v>
      </c>
      <c r="E11" s="16">
        <v>380000</v>
      </c>
    </row>
    <row r="12" spans="1:5">
      <c r="A12" s="16" t="s">
        <v>80</v>
      </c>
      <c r="B12" s="16" t="s">
        <v>81</v>
      </c>
      <c r="C12" s="16">
        <v>40</v>
      </c>
      <c r="D12" s="16">
        <v>25</v>
      </c>
      <c r="E12" s="16">
        <v>350000</v>
      </c>
    </row>
    <row r="13" spans="1:5">
      <c r="A13" s="16" t="s">
        <v>80</v>
      </c>
      <c r="B13" s="16" t="s">
        <v>79</v>
      </c>
      <c r="C13" s="16">
        <v>25</v>
      </c>
      <c r="D13" s="16">
        <v>15</v>
      </c>
      <c r="E13" s="16">
        <v>150000</v>
      </c>
    </row>
    <row r="14" spans="1:5">
      <c r="A14" s="16" t="s">
        <v>76</v>
      </c>
      <c r="B14" s="16" t="s">
        <v>78</v>
      </c>
      <c r="C14" s="16">
        <v>45</v>
      </c>
      <c r="D14" s="16">
        <v>21</v>
      </c>
      <c r="E14" s="16">
        <v>150000</v>
      </c>
    </row>
    <row r="15" spans="1:5">
      <c r="A15" s="16" t="s">
        <v>76</v>
      </c>
      <c r="B15" s="16" t="s">
        <v>77</v>
      </c>
      <c r="C15" s="16">
        <v>40</v>
      </c>
      <c r="D15" s="16">
        <v>15</v>
      </c>
      <c r="E15" s="16">
        <v>350000</v>
      </c>
    </row>
    <row r="16" spans="1:5">
      <c r="A16" s="16" t="s">
        <v>76</v>
      </c>
      <c r="B16" s="16" t="s">
        <v>75</v>
      </c>
      <c r="C16" s="16">
        <v>25</v>
      </c>
      <c r="D16" s="16">
        <v>6</v>
      </c>
      <c r="E16" s="16">
        <v>80000</v>
      </c>
    </row>
    <row r="19" spans="1:1">
      <c r="A19" s="15" t="s">
        <v>74</v>
      </c>
    </row>
  </sheetData>
  <pageMargins left="0.75" right="0.75" top="1" bottom="1" header="0" footer="0"/>
  <pageSetup orientation="portrait" horizontalDpi="360" verticalDpi="0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B1:O18"/>
  <sheetViews>
    <sheetView workbookViewId="0">
      <selection activeCell="E23" sqref="E23"/>
    </sheetView>
  </sheetViews>
  <sheetFormatPr baseColWidth="10" defaultRowHeight="12.75"/>
  <cols>
    <col min="1" max="1" width="4.42578125" customWidth="1"/>
    <col min="2" max="2" width="18.42578125" customWidth="1"/>
    <col min="3" max="3" width="13.140625" customWidth="1"/>
    <col min="4" max="4" width="15.140625" bestFit="1" customWidth="1"/>
    <col min="5" max="5" width="18.140625" bestFit="1" customWidth="1"/>
    <col min="6" max="6" width="14" customWidth="1"/>
    <col min="7" max="7" width="6.5703125" customWidth="1"/>
    <col min="8" max="8" width="11.42578125" customWidth="1"/>
  </cols>
  <sheetData>
    <row r="1" spans="2:15" ht="13.5" thickBot="1"/>
    <row r="2" spans="2:15">
      <c r="B2" s="187" t="s">
        <v>133</v>
      </c>
      <c r="C2" s="188"/>
      <c r="D2" s="188"/>
      <c r="E2" s="188"/>
      <c r="F2" s="189"/>
      <c r="N2" s="193"/>
      <c r="O2" s="193"/>
    </row>
    <row r="3" spans="2:15" ht="13.5" thickBot="1">
      <c r="B3" s="190"/>
      <c r="C3" s="191"/>
      <c r="D3" s="191"/>
      <c r="E3" s="191"/>
      <c r="F3" s="192"/>
      <c r="N3" s="193"/>
      <c r="O3" s="193"/>
    </row>
    <row r="4" spans="2:15">
      <c r="N4" s="193"/>
      <c r="O4" s="193"/>
    </row>
    <row r="5" spans="2:15">
      <c r="B5" s="40" t="s">
        <v>56</v>
      </c>
      <c r="C5" s="40" t="s">
        <v>132</v>
      </c>
      <c r="D5" s="40" t="s">
        <v>131</v>
      </c>
      <c r="E5" s="40" t="s">
        <v>130</v>
      </c>
      <c r="F5" s="40" t="s">
        <v>129</v>
      </c>
      <c r="H5" s="194" t="s">
        <v>250</v>
      </c>
      <c r="I5" s="195"/>
      <c r="J5" s="195"/>
      <c r="K5" s="195"/>
      <c r="L5" s="196"/>
      <c r="M5" s="111"/>
      <c r="N5" s="193"/>
      <c r="O5" s="193"/>
    </row>
    <row r="6" spans="2:15" ht="12.75" customHeight="1">
      <c r="B6" s="41" t="s">
        <v>128</v>
      </c>
      <c r="C6" s="39">
        <v>6446599</v>
      </c>
      <c r="D6" s="39" t="s">
        <v>107</v>
      </c>
      <c r="E6" s="39" t="s">
        <v>127</v>
      </c>
      <c r="F6" s="39" t="s">
        <v>79</v>
      </c>
      <c r="H6" s="197"/>
      <c r="I6" s="198"/>
      <c r="J6" s="198"/>
      <c r="K6" s="198"/>
      <c r="L6" s="199"/>
      <c r="M6" s="110"/>
      <c r="N6" s="193"/>
      <c r="O6" s="193"/>
    </row>
    <row r="7" spans="2:15">
      <c r="B7" s="41" t="s">
        <v>126</v>
      </c>
      <c r="C7" s="39">
        <v>3760645</v>
      </c>
      <c r="D7" s="39" t="s">
        <v>104</v>
      </c>
      <c r="E7" s="39" t="s">
        <v>125</v>
      </c>
      <c r="F7" s="39" t="s">
        <v>124</v>
      </c>
      <c r="H7" s="200"/>
      <c r="I7" s="201"/>
      <c r="J7" s="201"/>
      <c r="K7" s="201"/>
      <c r="L7" s="202"/>
      <c r="N7" s="193"/>
      <c r="O7" s="193"/>
    </row>
    <row r="8" spans="2:15">
      <c r="B8" s="41" t="s">
        <v>123</v>
      </c>
      <c r="C8" s="39">
        <v>7437052</v>
      </c>
      <c r="D8" s="39" t="s">
        <v>107</v>
      </c>
      <c r="E8" s="39" t="s">
        <v>122</v>
      </c>
      <c r="F8" s="39" t="s">
        <v>79</v>
      </c>
    </row>
    <row r="9" spans="2:15">
      <c r="B9" s="41" t="s">
        <v>121</v>
      </c>
      <c r="C9" s="39">
        <v>6698754</v>
      </c>
      <c r="D9" s="39" t="s">
        <v>97</v>
      </c>
      <c r="E9" s="39" t="s">
        <v>120</v>
      </c>
      <c r="F9" s="39" t="s">
        <v>87</v>
      </c>
    </row>
    <row r="10" spans="2:15">
      <c r="B10" s="41" t="s">
        <v>119</v>
      </c>
      <c r="C10" s="39">
        <v>3760662</v>
      </c>
      <c r="D10" s="39" t="s">
        <v>97</v>
      </c>
      <c r="E10" s="39" t="s">
        <v>118</v>
      </c>
      <c r="F10" s="39" t="s">
        <v>87</v>
      </c>
    </row>
    <row r="11" spans="2:15">
      <c r="B11" s="41" t="s">
        <v>117</v>
      </c>
      <c r="C11" s="39">
        <v>7799186</v>
      </c>
      <c r="D11" s="39" t="s">
        <v>100</v>
      </c>
      <c r="E11" s="39" t="s">
        <v>116</v>
      </c>
      <c r="F11" s="39" t="s">
        <v>87</v>
      </c>
    </row>
    <row r="12" spans="2:15">
      <c r="B12" s="41" t="s">
        <v>115</v>
      </c>
      <c r="C12" s="39">
        <v>2256897</v>
      </c>
      <c r="D12" s="39" t="s">
        <v>100</v>
      </c>
      <c r="E12" s="39" t="s">
        <v>114</v>
      </c>
      <c r="F12" s="39" t="s">
        <v>113</v>
      </c>
    </row>
    <row r="13" spans="2:15">
      <c r="B13" s="41" t="s">
        <v>112</v>
      </c>
      <c r="C13" s="39">
        <v>3158796</v>
      </c>
      <c r="D13" s="39" t="s">
        <v>100</v>
      </c>
      <c r="E13" s="39" t="s">
        <v>111</v>
      </c>
      <c r="F13" s="39" t="s">
        <v>87</v>
      </c>
    </row>
    <row r="14" spans="2:15">
      <c r="B14" s="41" t="s">
        <v>110</v>
      </c>
      <c r="C14" s="39">
        <v>7745688</v>
      </c>
      <c r="D14" s="39" t="s">
        <v>97</v>
      </c>
      <c r="E14" s="39" t="s">
        <v>109</v>
      </c>
      <c r="F14" s="39" t="s">
        <v>79</v>
      </c>
    </row>
    <row r="15" spans="2:15">
      <c r="B15" s="41" t="s">
        <v>108</v>
      </c>
      <c r="C15" s="39">
        <v>5479823</v>
      </c>
      <c r="D15" s="39" t="s">
        <v>107</v>
      </c>
      <c r="E15" s="39" t="s">
        <v>106</v>
      </c>
      <c r="F15" s="39" t="s">
        <v>79</v>
      </c>
    </row>
    <row r="16" spans="2:15">
      <c r="B16" s="41" t="s">
        <v>105</v>
      </c>
      <c r="C16" s="39">
        <v>2245545</v>
      </c>
      <c r="D16" s="39" t="s">
        <v>104</v>
      </c>
      <c r="E16" s="39" t="s">
        <v>103</v>
      </c>
      <c r="F16" s="39" t="s">
        <v>102</v>
      </c>
    </row>
    <row r="17" spans="2:6">
      <c r="B17" s="41" t="s">
        <v>101</v>
      </c>
      <c r="C17" s="39">
        <v>2332564</v>
      </c>
      <c r="D17" s="39" t="s">
        <v>100</v>
      </c>
      <c r="E17" s="39" t="s">
        <v>99</v>
      </c>
      <c r="F17" s="39" t="s">
        <v>79</v>
      </c>
    </row>
    <row r="18" spans="2:6">
      <c r="B18" s="41" t="s">
        <v>98</v>
      </c>
      <c r="C18" s="39">
        <v>4452698</v>
      </c>
      <c r="D18" s="39" t="s">
        <v>97</v>
      </c>
      <c r="E18" s="39" t="s">
        <v>96</v>
      </c>
      <c r="F18" s="39" t="s">
        <v>95</v>
      </c>
    </row>
  </sheetData>
  <mergeCells count="3">
    <mergeCell ref="B2:F3"/>
    <mergeCell ref="N2:O7"/>
    <mergeCell ref="H5:L7"/>
  </mergeCells>
  <phoneticPr fontId="10" type="noConversion"/>
  <printOptions horizontalCentered="1" verticalCentered="1"/>
  <pageMargins left="0.74803149606299213" right="0.74803149606299213" top="2.3199999999999998" bottom="2.12" header="1.1100000000000001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B1:K27"/>
  <sheetViews>
    <sheetView workbookViewId="0"/>
  </sheetViews>
  <sheetFormatPr baseColWidth="10" defaultRowHeight="12.75"/>
  <cols>
    <col min="1" max="1" width="11.42578125" style="6"/>
    <col min="2" max="2" width="27.28515625" style="6" customWidth="1"/>
    <col min="3" max="3" width="25" style="6" customWidth="1"/>
    <col min="4" max="16384" width="11.42578125" style="6"/>
  </cols>
  <sheetData>
    <row r="1" spans="2:11" ht="6" customHeight="1"/>
    <row r="2" spans="2:11">
      <c r="B2" s="53" t="s">
        <v>199</v>
      </c>
    </row>
    <row r="3" spans="2:11">
      <c r="B3" s="49" t="s">
        <v>200</v>
      </c>
      <c r="J3" s="186"/>
      <c r="K3" s="186"/>
    </row>
    <row r="4" spans="2:11">
      <c r="B4" s="50" t="s">
        <v>201</v>
      </c>
      <c r="J4" s="186"/>
      <c r="K4" s="186"/>
    </row>
    <row r="5" spans="2:11">
      <c r="B5" s="51" t="s">
        <v>198</v>
      </c>
      <c r="J5" s="186"/>
      <c r="K5" s="186"/>
    </row>
    <row r="6" spans="2:11">
      <c r="B6" s="51" t="s">
        <v>197</v>
      </c>
      <c r="J6" s="186"/>
      <c r="K6" s="186"/>
    </row>
    <row r="7" spans="2:11">
      <c r="B7" s="51" t="s">
        <v>190</v>
      </c>
      <c r="J7" s="186"/>
      <c r="K7" s="186"/>
    </row>
    <row r="8" spans="2:11">
      <c r="B8" s="51" t="s">
        <v>188</v>
      </c>
      <c r="J8" s="186"/>
      <c r="K8" s="186"/>
    </row>
    <row r="9" spans="2:11">
      <c r="B9" s="51" t="s">
        <v>196</v>
      </c>
    </row>
    <row r="10" spans="2:11">
      <c r="B10" s="51" t="s">
        <v>192</v>
      </c>
    </row>
    <row r="11" spans="2:11">
      <c r="B11" s="51" t="s">
        <v>195</v>
      </c>
    </row>
    <row r="12" spans="2:11">
      <c r="B12" s="51" t="s">
        <v>194</v>
      </c>
    </row>
    <row r="13" spans="2:11">
      <c r="B13" s="51" t="s">
        <v>187</v>
      </c>
    </row>
    <row r="14" spans="2:11">
      <c r="B14" s="51" t="s">
        <v>193</v>
      </c>
    </row>
    <row r="15" spans="2:11">
      <c r="B15" s="51" t="s">
        <v>192</v>
      </c>
    </row>
    <row r="16" spans="2:11">
      <c r="B16" s="51" t="s">
        <v>191</v>
      </c>
    </row>
    <row r="17" spans="2:2">
      <c r="B17" s="51" t="s">
        <v>190</v>
      </c>
    </row>
    <row r="18" spans="2:2">
      <c r="B18" s="51" t="s">
        <v>189</v>
      </c>
    </row>
    <row r="19" spans="2:2">
      <c r="B19" s="51" t="s">
        <v>186</v>
      </c>
    </row>
    <row r="20" spans="2:2">
      <c r="B20" s="51" t="s">
        <v>188</v>
      </c>
    </row>
    <row r="21" spans="2:2">
      <c r="B21" s="51" t="s">
        <v>187</v>
      </c>
    </row>
    <row r="22" spans="2:2">
      <c r="B22" s="51" t="s">
        <v>186</v>
      </c>
    </row>
    <row r="23" spans="2:2">
      <c r="B23" s="51" t="s">
        <v>191</v>
      </c>
    </row>
    <row r="24" spans="2:2">
      <c r="B24" s="51" t="s">
        <v>190</v>
      </c>
    </row>
    <row r="25" spans="2:2">
      <c r="B25" s="51" t="s">
        <v>191</v>
      </c>
    </row>
    <row r="26" spans="2:2">
      <c r="B26" s="51" t="s">
        <v>190</v>
      </c>
    </row>
    <row r="27" spans="2:2">
      <c r="B27" s="52" t="s">
        <v>200</v>
      </c>
    </row>
  </sheetData>
  <mergeCells count="1">
    <mergeCell ref="J3:K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 tint="0.499984740745262"/>
  </sheetPr>
  <dimension ref="B2:O31"/>
  <sheetViews>
    <sheetView workbookViewId="0"/>
  </sheetViews>
  <sheetFormatPr baseColWidth="10" defaultRowHeight="12.75"/>
  <cols>
    <col min="1" max="1" width="5.28515625" style="6" customWidth="1"/>
    <col min="2" max="2" width="11.42578125" style="6"/>
    <col min="3" max="3" width="20.42578125" style="6" customWidth="1"/>
    <col min="4" max="4" width="15" style="6" customWidth="1"/>
    <col min="5" max="5" width="14.42578125" style="6" bestFit="1" customWidth="1"/>
    <col min="6" max="6" width="4.140625" style="6" customWidth="1"/>
    <col min="7" max="7" width="18.85546875" style="6" customWidth="1"/>
    <col min="8" max="8" width="12.42578125" style="6" customWidth="1"/>
    <col min="9" max="9" width="12.85546875" style="6" customWidth="1"/>
    <col min="10" max="10" width="4.5703125" style="6" customWidth="1"/>
    <col min="11" max="16384" width="11.42578125" style="6"/>
  </cols>
  <sheetData>
    <row r="2" spans="2:15" ht="15.75">
      <c r="B2" s="31" t="s">
        <v>222</v>
      </c>
      <c r="C2" s="31"/>
      <c r="D2" s="31"/>
      <c r="E2" s="31"/>
      <c r="F2" s="31"/>
      <c r="G2" s="186"/>
      <c r="H2" s="186"/>
      <c r="I2" s="186"/>
      <c r="K2" s="59"/>
      <c r="L2" s="60"/>
      <c r="M2" s="60"/>
      <c r="N2" s="60"/>
      <c r="O2" s="61"/>
    </row>
    <row r="3" spans="2:15">
      <c r="G3" s="186"/>
      <c r="H3" s="186"/>
      <c r="I3" s="186"/>
      <c r="K3" s="62"/>
      <c r="L3" s="63"/>
      <c r="M3" s="63"/>
      <c r="N3" s="63"/>
      <c r="O3" s="64"/>
    </row>
    <row r="4" spans="2:15">
      <c r="B4" s="54" t="s">
        <v>171</v>
      </c>
      <c r="C4" s="55" t="s">
        <v>170</v>
      </c>
      <c r="D4" s="56" t="s">
        <v>169</v>
      </c>
      <c r="E4" s="56" t="s">
        <v>168</v>
      </c>
      <c r="G4" s="186"/>
      <c r="H4" s="186"/>
      <c r="I4" s="186"/>
      <c r="K4" s="62"/>
      <c r="L4" s="63"/>
      <c r="M4" s="63"/>
      <c r="N4" s="63"/>
      <c r="O4" s="64"/>
    </row>
    <row r="5" spans="2:15">
      <c r="B5" s="28" t="s">
        <v>167</v>
      </c>
      <c r="C5" s="27" t="s">
        <v>146</v>
      </c>
      <c r="D5" s="20" t="s">
        <v>139</v>
      </c>
      <c r="E5" s="26">
        <v>500000</v>
      </c>
      <c r="G5" s="186"/>
      <c r="H5" s="186"/>
      <c r="I5" s="186"/>
      <c r="K5" s="62"/>
      <c r="L5" s="63"/>
      <c r="M5" s="63"/>
      <c r="N5" s="63"/>
      <c r="O5" s="64"/>
    </row>
    <row r="6" spans="2:15">
      <c r="B6" s="25" t="s">
        <v>166</v>
      </c>
      <c r="C6" s="24" t="s">
        <v>144</v>
      </c>
      <c r="D6" s="20" t="s">
        <v>137</v>
      </c>
      <c r="E6" s="26">
        <v>750000</v>
      </c>
      <c r="G6" s="186"/>
      <c r="H6" s="186"/>
      <c r="I6" s="186"/>
      <c r="K6" s="62"/>
      <c r="L6" s="63"/>
      <c r="M6" s="63"/>
      <c r="N6" s="63"/>
      <c r="O6" s="64"/>
    </row>
    <row r="7" spans="2:15">
      <c r="B7" s="25" t="s">
        <v>165</v>
      </c>
      <c r="C7" s="24" t="s">
        <v>142</v>
      </c>
      <c r="D7" s="20" t="s">
        <v>138</v>
      </c>
      <c r="E7" s="26">
        <v>880000</v>
      </c>
      <c r="G7" s="186"/>
      <c r="H7" s="186"/>
      <c r="I7" s="186"/>
      <c r="J7" s="22"/>
      <c r="K7" s="62"/>
      <c r="L7" s="63"/>
      <c r="M7" s="63"/>
      <c r="N7" s="63"/>
      <c r="O7" s="64"/>
    </row>
    <row r="8" spans="2:15">
      <c r="B8" s="25" t="s">
        <v>164</v>
      </c>
      <c r="C8" s="24" t="s">
        <v>140</v>
      </c>
      <c r="D8" s="20" t="s">
        <v>134</v>
      </c>
      <c r="E8" s="26">
        <v>340000</v>
      </c>
      <c r="G8" s="22"/>
      <c r="H8" s="22"/>
      <c r="I8" s="22"/>
      <c r="J8" s="22"/>
      <c r="K8" s="62"/>
      <c r="L8" s="63"/>
      <c r="M8" s="63"/>
      <c r="N8" s="63"/>
      <c r="O8" s="64"/>
    </row>
    <row r="9" spans="2:15">
      <c r="B9" s="25" t="s">
        <v>163</v>
      </c>
      <c r="C9" s="24" t="s">
        <v>162</v>
      </c>
      <c r="D9" s="20" t="s">
        <v>136</v>
      </c>
      <c r="E9" s="26">
        <v>180000</v>
      </c>
      <c r="G9" s="22"/>
      <c r="H9" s="22"/>
      <c r="I9" s="22"/>
      <c r="J9" s="22"/>
      <c r="K9" s="62"/>
      <c r="L9" s="63"/>
      <c r="M9" s="63"/>
      <c r="N9" s="63"/>
      <c r="O9" s="64"/>
    </row>
    <row r="10" spans="2:15">
      <c r="B10" s="25" t="s">
        <v>145</v>
      </c>
      <c r="C10" s="24" t="s">
        <v>161</v>
      </c>
      <c r="D10" s="20" t="s">
        <v>135</v>
      </c>
      <c r="E10" s="26">
        <v>350000</v>
      </c>
      <c r="G10" s="22"/>
      <c r="H10" s="22"/>
      <c r="I10" s="22"/>
      <c r="J10" s="22"/>
      <c r="K10" s="62"/>
      <c r="L10" s="63"/>
      <c r="M10" s="63"/>
      <c r="N10" s="63"/>
      <c r="O10" s="64"/>
    </row>
    <row r="11" spans="2:15">
      <c r="B11" s="25" t="s">
        <v>160</v>
      </c>
      <c r="C11" s="24" t="s">
        <v>159</v>
      </c>
      <c r="D11" s="20" t="s">
        <v>139</v>
      </c>
      <c r="E11" s="26">
        <v>230000</v>
      </c>
      <c r="G11" s="22"/>
      <c r="H11" s="22"/>
      <c r="I11" s="22"/>
      <c r="J11" s="22"/>
      <c r="K11" s="62"/>
      <c r="L11" s="63"/>
      <c r="M11" s="63"/>
      <c r="N11" s="63"/>
      <c r="O11" s="64"/>
    </row>
    <row r="12" spans="2:15">
      <c r="B12" s="25" t="s">
        <v>158</v>
      </c>
      <c r="C12" s="24" t="s">
        <v>157</v>
      </c>
      <c r="D12" s="20" t="s">
        <v>137</v>
      </c>
      <c r="E12" s="26">
        <v>255000</v>
      </c>
      <c r="J12" s="22"/>
      <c r="K12" s="62"/>
      <c r="L12" s="63"/>
      <c r="M12" s="63"/>
      <c r="N12" s="63"/>
      <c r="O12" s="64"/>
    </row>
    <row r="13" spans="2:15">
      <c r="B13" s="29" t="s">
        <v>156</v>
      </c>
      <c r="C13" s="24" t="s">
        <v>155</v>
      </c>
      <c r="D13" s="20" t="s">
        <v>138</v>
      </c>
      <c r="E13" s="26">
        <v>280000</v>
      </c>
      <c r="J13" s="22"/>
      <c r="K13" s="62"/>
      <c r="L13" s="63"/>
      <c r="M13" s="63"/>
      <c r="N13" s="63"/>
      <c r="O13" s="64"/>
    </row>
    <row r="14" spans="2:15">
      <c r="B14" s="25" t="s">
        <v>154</v>
      </c>
      <c r="C14" s="24" t="s">
        <v>153</v>
      </c>
      <c r="D14" s="20" t="s">
        <v>139</v>
      </c>
      <c r="E14" s="26">
        <v>305000</v>
      </c>
      <c r="J14" s="30"/>
      <c r="K14" s="62"/>
      <c r="L14" s="63"/>
      <c r="M14" s="63"/>
      <c r="N14" s="63"/>
      <c r="O14" s="64"/>
    </row>
    <row r="15" spans="2:15">
      <c r="B15" s="29" t="s">
        <v>152</v>
      </c>
      <c r="C15" s="24" t="s">
        <v>142</v>
      </c>
      <c r="D15" s="20" t="s">
        <v>138</v>
      </c>
      <c r="E15" s="26">
        <v>180000</v>
      </c>
      <c r="J15" s="22"/>
      <c r="K15" s="62"/>
      <c r="L15" s="63"/>
      <c r="M15" s="63"/>
      <c r="N15" s="63"/>
      <c r="O15" s="64"/>
    </row>
    <row r="16" spans="2:15">
      <c r="B16" s="25" t="s">
        <v>151</v>
      </c>
      <c r="C16" s="24" t="s">
        <v>150</v>
      </c>
      <c r="D16" s="20" t="s">
        <v>137</v>
      </c>
      <c r="E16" s="26">
        <v>355000</v>
      </c>
      <c r="H16" s="57" t="s">
        <v>221</v>
      </c>
      <c r="I16" s="57" t="s">
        <v>220</v>
      </c>
      <c r="J16" s="22"/>
      <c r="K16" s="62"/>
      <c r="L16" s="63"/>
      <c r="M16" s="63"/>
      <c r="N16" s="63"/>
      <c r="O16" s="64"/>
    </row>
    <row r="17" spans="2:15">
      <c r="B17" s="25" t="s">
        <v>149</v>
      </c>
      <c r="C17" s="24" t="s">
        <v>44</v>
      </c>
      <c r="D17" s="20" t="s">
        <v>137</v>
      </c>
      <c r="E17" s="26">
        <v>380000</v>
      </c>
      <c r="G17" s="58" t="s">
        <v>139</v>
      </c>
      <c r="H17" s="10"/>
      <c r="I17" s="19"/>
      <c r="J17" s="22"/>
      <c r="K17" s="62"/>
      <c r="L17" s="63"/>
      <c r="M17" s="63"/>
      <c r="N17" s="63"/>
      <c r="O17" s="64"/>
    </row>
    <row r="18" spans="2:15">
      <c r="B18" s="25" t="s">
        <v>148</v>
      </c>
      <c r="C18" s="24" t="s">
        <v>147</v>
      </c>
      <c r="D18" s="20" t="s">
        <v>138</v>
      </c>
      <c r="E18" s="26">
        <v>405000</v>
      </c>
      <c r="G18" s="58" t="s">
        <v>138</v>
      </c>
      <c r="H18" s="10"/>
      <c r="I18" s="19"/>
      <c r="J18" s="22"/>
      <c r="K18" s="62"/>
      <c r="L18" s="63"/>
      <c r="M18" s="63"/>
      <c r="N18" s="63"/>
      <c r="O18" s="64"/>
    </row>
    <row r="19" spans="2:15">
      <c r="B19" s="28" t="s">
        <v>49</v>
      </c>
      <c r="C19" s="27" t="s">
        <v>146</v>
      </c>
      <c r="D19" s="20" t="s">
        <v>139</v>
      </c>
      <c r="E19" s="26">
        <v>430000</v>
      </c>
      <c r="G19" s="58" t="s">
        <v>137</v>
      </c>
      <c r="H19" s="20"/>
      <c r="I19" s="19"/>
      <c r="J19" s="22"/>
      <c r="K19" s="62"/>
      <c r="L19" s="63"/>
      <c r="M19" s="63"/>
      <c r="N19" s="63"/>
      <c r="O19" s="64"/>
    </row>
    <row r="20" spans="2:15">
      <c r="B20" s="25" t="s">
        <v>145</v>
      </c>
      <c r="C20" s="24" t="s">
        <v>144</v>
      </c>
      <c r="D20" s="20" t="s">
        <v>138</v>
      </c>
      <c r="E20" s="26">
        <v>455000</v>
      </c>
      <c r="G20" s="58" t="s">
        <v>136</v>
      </c>
      <c r="H20" s="10"/>
      <c r="I20" s="19"/>
      <c r="J20" s="22"/>
      <c r="K20" s="62"/>
      <c r="L20" s="63"/>
      <c r="M20" s="63"/>
      <c r="N20" s="63"/>
      <c r="O20" s="64"/>
    </row>
    <row r="21" spans="2:15">
      <c r="B21" s="25" t="s">
        <v>143</v>
      </c>
      <c r="C21" s="24" t="s">
        <v>142</v>
      </c>
      <c r="D21" s="10" t="s">
        <v>137</v>
      </c>
      <c r="E21" s="23">
        <v>480000</v>
      </c>
      <c r="G21" s="58" t="s">
        <v>135</v>
      </c>
      <c r="H21" s="20"/>
      <c r="I21" s="19"/>
      <c r="J21" s="22"/>
      <c r="K21" s="84"/>
      <c r="L21" s="22"/>
      <c r="M21" s="22"/>
      <c r="N21" s="22"/>
      <c r="O21" s="85"/>
    </row>
    <row r="22" spans="2:15">
      <c r="B22" s="25" t="s">
        <v>141</v>
      </c>
      <c r="C22" s="24" t="s">
        <v>140</v>
      </c>
      <c r="D22" s="10" t="s">
        <v>135</v>
      </c>
      <c r="E22" s="23">
        <v>505000</v>
      </c>
      <c r="G22" s="58" t="s">
        <v>134</v>
      </c>
      <c r="H22" s="20"/>
      <c r="I22" s="19"/>
      <c r="J22" s="22"/>
      <c r="K22" s="86"/>
      <c r="L22" s="87"/>
      <c r="M22" s="87"/>
      <c r="N22" s="87"/>
      <c r="O22" s="88"/>
    </row>
    <row r="23" spans="2:15">
      <c r="E23" s="18"/>
    </row>
    <row r="24" spans="2:15">
      <c r="H24" s="21"/>
    </row>
    <row r="25" spans="2:15">
      <c r="H25" s="21"/>
    </row>
    <row r="26" spans="2:15">
      <c r="F26"/>
      <c r="G26"/>
      <c r="H26" s="21"/>
    </row>
    <row r="27" spans="2:15">
      <c r="F27"/>
      <c r="G27"/>
    </row>
    <row r="28" spans="2:15">
      <c r="F28"/>
      <c r="G28"/>
    </row>
    <row r="29" spans="2:15">
      <c r="F29"/>
      <c r="G29"/>
    </row>
    <row r="30" spans="2:15">
      <c r="F30"/>
      <c r="G30"/>
    </row>
    <row r="31" spans="2:15">
      <c r="F31"/>
      <c r="G31"/>
    </row>
  </sheetData>
  <mergeCells count="1">
    <mergeCell ref="G2:I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34998626667073579"/>
  </sheetPr>
  <dimension ref="B1:O10"/>
  <sheetViews>
    <sheetView zoomScale="90" zoomScaleNormal="90" workbookViewId="0"/>
  </sheetViews>
  <sheetFormatPr baseColWidth="10" defaultRowHeight="12.75"/>
  <cols>
    <col min="1" max="1" width="7.140625" customWidth="1"/>
    <col min="4" max="4" width="13" customWidth="1"/>
    <col min="5" max="5" width="15.140625" customWidth="1"/>
    <col min="6" max="6" width="14.28515625" customWidth="1"/>
    <col min="7" max="7" width="15.140625" customWidth="1"/>
    <col min="8" max="8" width="12.85546875" customWidth="1"/>
    <col min="9" max="9" width="15.5703125" customWidth="1"/>
  </cols>
  <sheetData>
    <row r="1" spans="2:15" ht="25.5" customHeight="1"/>
    <row r="2" spans="2:15" ht="21" customHeight="1">
      <c r="B2" s="203" t="s">
        <v>183</v>
      </c>
      <c r="C2" s="204"/>
      <c r="D2" s="204"/>
      <c r="E2" s="204"/>
      <c r="F2" s="204"/>
      <c r="G2" s="204"/>
      <c r="H2" s="204"/>
      <c r="I2" s="205"/>
      <c r="N2" s="193"/>
      <c r="O2" s="193"/>
    </row>
    <row r="3" spans="2:15" ht="45">
      <c r="B3" s="112" t="s">
        <v>202</v>
      </c>
      <c r="C3" s="113" t="s">
        <v>182</v>
      </c>
      <c r="D3" s="114" t="s">
        <v>181</v>
      </c>
      <c r="E3" s="113" t="s">
        <v>180</v>
      </c>
      <c r="F3" s="113" t="s">
        <v>179</v>
      </c>
      <c r="G3" s="113" t="s">
        <v>178</v>
      </c>
      <c r="H3" s="114" t="s">
        <v>177</v>
      </c>
      <c r="I3" s="114" t="s">
        <v>176</v>
      </c>
      <c r="N3" s="193"/>
      <c r="O3" s="193"/>
    </row>
    <row r="4" spans="2:15" ht="14.25">
      <c r="B4" s="36">
        <v>1</v>
      </c>
      <c r="C4" s="34" t="s">
        <v>175</v>
      </c>
      <c r="D4" s="65">
        <v>4500</v>
      </c>
      <c r="E4" s="65">
        <v>550000</v>
      </c>
      <c r="F4" s="65">
        <v>500000</v>
      </c>
      <c r="G4" s="65">
        <v>500000</v>
      </c>
      <c r="H4" s="33"/>
      <c r="I4" s="32"/>
      <c r="N4" s="193"/>
      <c r="O4" s="193"/>
    </row>
    <row r="5" spans="2:15" ht="14.25">
      <c r="B5" s="36">
        <v>2</v>
      </c>
      <c r="C5" s="34" t="s">
        <v>174</v>
      </c>
      <c r="D5" s="65">
        <v>1100</v>
      </c>
      <c r="E5" s="65">
        <v>450000</v>
      </c>
      <c r="F5" s="65">
        <v>450000</v>
      </c>
      <c r="G5" s="65">
        <v>260000</v>
      </c>
      <c r="H5" s="33"/>
      <c r="I5" s="32"/>
      <c r="N5" s="193"/>
      <c r="O5" s="193"/>
    </row>
    <row r="6" spans="2:15" ht="14.25">
      <c r="B6" s="36">
        <v>3</v>
      </c>
      <c r="C6" s="34" t="s">
        <v>173</v>
      </c>
      <c r="D6" s="65">
        <v>2650</v>
      </c>
      <c r="E6" s="65">
        <v>490000</v>
      </c>
      <c r="F6" s="65">
        <v>515000</v>
      </c>
      <c r="G6" s="65">
        <v>505000</v>
      </c>
      <c r="H6" s="33"/>
      <c r="I6" s="32"/>
    </row>
    <row r="7" spans="2:15" ht="14.25">
      <c r="B7" s="36">
        <v>4</v>
      </c>
      <c r="C7" s="34" t="s">
        <v>172</v>
      </c>
      <c r="D7" s="65">
        <v>1700</v>
      </c>
      <c r="E7" s="65">
        <v>158000</v>
      </c>
      <c r="F7" s="65">
        <v>210000</v>
      </c>
      <c r="G7" s="65">
        <v>200000</v>
      </c>
      <c r="H7" s="33"/>
      <c r="I7" s="32"/>
    </row>
    <row r="9" spans="2:15">
      <c r="B9" s="35"/>
    </row>
    <row r="10" spans="2:15">
      <c r="B10" s="35"/>
    </row>
  </sheetData>
  <mergeCells count="2">
    <mergeCell ref="N2:O5"/>
    <mergeCell ref="B2:I2"/>
  </mergeCells>
  <conditionalFormatting sqref="I1 I3:I65535">
    <cfRule type="cellIs" dxfId="1" priority="1" stopIfTrue="1" operator="equal">
      <formula>"categoria b"</formula>
    </cfRule>
    <cfRule type="cellIs" dxfId="0" priority="2" stopIfTrue="1" operator="equal">
      <formula>"categoria 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Presentación</vt:lpstr>
      <vt:lpstr>1</vt:lpstr>
      <vt:lpstr>2</vt:lpstr>
      <vt:lpstr>3</vt:lpstr>
      <vt:lpstr>4</vt:lpstr>
      <vt:lpstr>4 </vt:lpstr>
      <vt:lpstr>5</vt:lpstr>
      <vt:lpstr>6</vt:lpstr>
      <vt:lpstr>7</vt:lpstr>
      <vt:lpstr>8</vt:lpstr>
      <vt:lpstr>8 </vt:lpstr>
      <vt:lpstr>9</vt:lpstr>
      <vt:lpstr>10</vt:lpstr>
      <vt:lpstr>11</vt:lpstr>
      <vt:lpstr>12</vt:lpstr>
    </vt:vector>
  </TitlesOfParts>
  <Company>www.elreydelexcel.com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Nivel 2</dc:title>
  <dc:creator>Enrique</dc:creator>
  <cp:lastModifiedBy>Luis Carreño</cp:lastModifiedBy>
  <dcterms:created xsi:type="dcterms:W3CDTF">2010-11-24T14:43:24Z</dcterms:created>
  <dcterms:modified xsi:type="dcterms:W3CDTF">2020-10-13T19:42:34Z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8e879512-0255-4b59-9bda-b456d93bdb87</vt:lpwstr>
  </property>
</Properties>
</file>